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vzhr-my.sharepoint.com/personal/kperic_tvz_hr/Documents/Documents/MZO/JAVNA OBJAVA INFORMACIJA O TROŠENJU SREDSTAVA/Javne objave-tablice 1.2024/"/>
    </mc:Choice>
  </mc:AlternateContent>
  <xr:revisionPtr revIDLastSave="0" documentId="8_{1D4E274A-E9AD-43C3-86F0-1085932B1BD7}" xr6:coauthVersionLast="36" xr6:coauthVersionMax="36" xr10:uidLastSave="{00000000-0000-0000-0000-000000000000}"/>
  <bookViews>
    <workbookView xWindow="-120" yWindow="-120" windowWidth="29040" windowHeight="15720" xr2:uid="{57A47323-87AB-494B-B344-79F2E7668792}"/>
  </bookViews>
  <sheets>
    <sheet name="PRAVNE OSOBE (Kat 1.)" sheetId="1" r:id="rId1"/>
    <sheet name="FIZIČKE OSOBE (Kat 1.)" sheetId="2" r:id="rId2"/>
    <sheet name="FIZIČKE OSOBE (Kat 2.)" sheetId="3" r:id="rId3"/>
  </sheets>
  <definedNames>
    <definedName name="_xlnm._FilterDatabase" localSheetId="1" hidden="1">'FIZIČKE OSOBE (Kat 1.)'!$B$5:$G$21</definedName>
    <definedName name="_xlnm._FilterDatabase" localSheetId="2" hidden="1">'FIZIČKE OSOBE (Kat 2.)'!$B$5:$G$48</definedName>
    <definedName name="_xlnm._FilterDatabase" localSheetId="0" hidden="1">'PRAVNE OSOBE (Kat 1.)'!$B$5:$G$133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2" l="1"/>
  <c r="E42" i="2"/>
  <c r="E37" i="2"/>
  <c r="E34" i="2"/>
  <c r="E28" i="2"/>
  <c r="E144" i="1"/>
  <c r="E141" i="1"/>
  <c r="E138" i="1"/>
  <c r="E135" i="1"/>
  <c r="E132" i="1"/>
  <c r="E129" i="1"/>
  <c r="E126" i="1"/>
  <c r="E113" i="1"/>
  <c r="E103" i="1"/>
  <c r="E100" i="1"/>
  <c r="E95" i="1"/>
  <c r="E92" i="1"/>
  <c r="E83" i="1"/>
  <c r="E76" i="1"/>
  <c r="E68" i="1"/>
  <c r="E60" i="1"/>
  <c r="E52" i="1"/>
  <c r="E35" i="1"/>
  <c r="E29" i="1"/>
  <c r="E26" i="1"/>
  <c r="E21" i="1"/>
  <c r="E12" i="1"/>
  <c r="E9" i="1"/>
  <c r="E20" i="2"/>
  <c r="E16" i="2"/>
  <c r="E12" i="3"/>
  <c r="E21" i="2" l="1"/>
</calcChain>
</file>

<file path=xl/sharedStrings.xml><?xml version="1.0" encoding="utf-8"?>
<sst xmlns="http://schemas.openxmlformats.org/spreadsheetml/2006/main" count="395" uniqueCount="192">
  <si>
    <t>NAZIV ISPLATITELJA:</t>
  </si>
  <si>
    <t>TEHNIČKO VELEUČILIŠTE U ZAGREBU</t>
  </si>
  <si>
    <t xml:space="preserve">ISPLATE SREDSTAVA </t>
  </si>
  <si>
    <t>ZA RAZDOBLJE</t>
  </si>
  <si>
    <t>STUDENI</t>
  </si>
  <si>
    <t>u eurima</t>
  </si>
  <si>
    <t xml:space="preserve">NAZIV PRIMATELJA </t>
  </si>
  <si>
    <t>OIB PRIMATELJA</t>
  </si>
  <si>
    <t>SJEDISTE / PREBIVALIŠTE PRIMATELJA</t>
  </si>
  <si>
    <t>IZNOS</t>
  </si>
  <si>
    <t>ŠIFRA EK.KLAS. (ODJELJAK)</t>
  </si>
  <si>
    <t>VRSTA RASHODA/ IZDATKA</t>
  </si>
  <si>
    <t>Službena putovanja</t>
  </si>
  <si>
    <t>Naknada za prijevoz, za rad na terenu i odvojeni život</t>
  </si>
  <si>
    <t>Stručno usavršavanje zaposlenika</t>
  </si>
  <si>
    <t>Uredski materijal i ostali materijalni rashodi</t>
  </si>
  <si>
    <t>Materijal i sirovine</t>
  </si>
  <si>
    <t>Energija</t>
  </si>
  <si>
    <t>Ostali materijal i dijelovi za tekuće održavanje</t>
  </si>
  <si>
    <t xml:space="preserve">Usluge telefona, pošte i prijevoza </t>
  </si>
  <si>
    <t>Usluge tekućeg i invest.održavanja</t>
  </si>
  <si>
    <t>Usluge promidžbe i informiranja</t>
  </si>
  <si>
    <t>Komunalne usluge</t>
  </si>
  <si>
    <t>Zakupnine i najamnine</t>
  </si>
  <si>
    <t>Intelektualne i osobne usluge (usluge studentskog servisa)</t>
  </si>
  <si>
    <t>Računalne usluge</t>
  </si>
  <si>
    <t>Ostale usluge</t>
  </si>
  <si>
    <t>Reprezentacija</t>
  </si>
  <si>
    <t>Članarine i norme</t>
  </si>
  <si>
    <t>Ostali nespomenuti rashodi poslovanja</t>
  </si>
  <si>
    <t>Bankarske usluge i usluge platnog prometa</t>
  </si>
  <si>
    <t>Zatezne kamate</t>
  </si>
  <si>
    <t>Naknade građanima i kućanstvima u novcu</t>
  </si>
  <si>
    <t>Oprema za održavanje i zaštitu</t>
  </si>
  <si>
    <t>GDPR</t>
  </si>
  <si>
    <t>Intelektualne i osobne usluge (ugovor o djelu, ukupan trošak)</t>
  </si>
  <si>
    <t>Intelektualne i osobne usluge (nastava)</t>
  </si>
  <si>
    <t>NAZIV PRIMATELJA</t>
  </si>
  <si>
    <t>Plaće za redovan rad</t>
  </si>
  <si>
    <t>Ostali rashodi za zaposlene</t>
  </si>
  <si>
    <t xml:space="preserve">Doprinosi za obvezno zdravstveno osiguranje </t>
  </si>
  <si>
    <t>Doprinosi za obvezno zdravstveno osiguranje u slučaju nezaposlenosti</t>
  </si>
  <si>
    <t xml:space="preserve">Službena putovanja </t>
  </si>
  <si>
    <t>Naknada za prijevoz</t>
  </si>
  <si>
    <t>Ukupno:</t>
  </si>
  <si>
    <t>Naknade za rad predstavničkih i izvršnih tijela, povjerenstava i slično</t>
  </si>
  <si>
    <t>Troškovi sudskih postupaka</t>
  </si>
  <si>
    <t>CVJEĆARNICA PERICA</t>
  </si>
  <si>
    <t>HUMS</t>
  </si>
  <si>
    <t>VEČERNJI LIST D.O.O.</t>
  </si>
  <si>
    <t>ZAGREB</t>
  </si>
  <si>
    <t>SPAR HRVATSKA D.O.O.</t>
  </si>
  <si>
    <t>INTERGRAFIKA TTŽ D.O.O.</t>
  </si>
  <si>
    <t>ZAPREŠIĆ</t>
  </si>
  <si>
    <t>DAMALEZO D.O.O.</t>
  </si>
  <si>
    <t>IVERPAN D.O.O.</t>
  </si>
  <si>
    <t>DONJA ZELINA</t>
  </si>
  <si>
    <t>TEB D.O.O.</t>
  </si>
  <si>
    <t>SI60909439</t>
  </si>
  <si>
    <t>CELJE</t>
  </si>
  <si>
    <t>ZAGREBAČKA BANKA D.D.</t>
  </si>
  <si>
    <t>NARODNE NOVINE D.D.</t>
  </si>
  <si>
    <t>CANOSA INŽENJERING D.O.O.</t>
  </si>
  <si>
    <t>TRSTENO</t>
  </si>
  <si>
    <t>TOVEDO D.O.O.</t>
  </si>
  <si>
    <t>SZTVZ</t>
  </si>
  <si>
    <t>HT D.D.</t>
  </si>
  <si>
    <t>ŽIVA VODA D.O.O.</t>
  </si>
  <si>
    <t>JAVNA VATROGASNA POSTROJBA GRADA ZAGREBA</t>
  </si>
  <si>
    <t xml:space="preserve">ZET </t>
  </si>
  <si>
    <t>ZVIBOR D.O.O.</t>
  </si>
  <si>
    <t>ČAZMATRANS PUTNIČKA AGENCIJA D.O.O.</t>
  </si>
  <si>
    <t>ZINAM D.O.O.</t>
  </si>
  <si>
    <t>ITVZ D.O.O.</t>
  </si>
  <si>
    <t>KODEKS D.O.O.</t>
  </si>
  <si>
    <t>Z-EL D.O.O.</t>
  </si>
  <si>
    <t>SESVETE</t>
  </si>
  <si>
    <t>ANTRA STORE D.O.O.</t>
  </si>
  <si>
    <t>BRCKOVLJANI</t>
  </si>
  <si>
    <t>COPIA FORUM D.O.O.</t>
  </si>
  <si>
    <t>POZNANOVEC</t>
  </si>
  <si>
    <t>NACIONALNA I SVEUČILIŠNA KNJIŽNICA U ZAGREBU</t>
  </si>
  <si>
    <t>PERAN D.O.O.</t>
  </si>
  <si>
    <t>ROOMOR PLUS</t>
  </si>
  <si>
    <t>STARA POTKOVA D.O.O.</t>
  </si>
  <si>
    <t>Zdravstvene i veterinarske usluge</t>
  </si>
  <si>
    <t>USTANOVA ZA ZDRAV.SKRB MEDIKOL</t>
  </si>
  <si>
    <t>HRV.ZAJED.RAČUNOVOĐA I FIN.DJEL.</t>
  </si>
  <si>
    <t>GRADITELJSKA TEHNIČKA ŠKOLA</t>
  </si>
  <si>
    <t>LINKS D.O.O.</t>
  </si>
  <si>
    <t>SVETA NEDJELJA</t>
  </si>
  <si>
    <t>INA D.D.</t>
  </si>
  <si>
    <t>HRT</t>
  </si>
  <si>
    <t>MINERVA GRAPHICA D.O.O.</t>
  </si>
  <si>
    <t>ŠENKOVEC</t>
  </si>
  <si>
    <t>GRAD ZAGREB</t>
  </si>
  <si>
    <t>ZAGREBAČKI HOLDING D.O.O.</t>
  </si>
  <si>
    <t>HEP ELEKTRA D.O.O.</t>
  </si>
  <si>
    <t>PETAR I LUCIJA D.O.O.</t>
  </si>
  <si>
    <t>PO-MARK D.O.O.</t>
  </si>
  <si>
    <t>METRO CASH CARRY</t>
  </si>
  <si>
    <t>ANKER</t>
  </si>
  <si>
    <t>NEUTRINO TAU D.O.O.</t>
  </si>
  <si>
    <t>ŠKOLSKA KNJIGA D.D.</t>
  </si>
  <si>
    <t>KONZUM PLUS D.O.O.</t>
  </si>
  <si>
    <t>BOBAN VINODOL D.O.O.</t>
  </si>
  <si>
    <t>VELEUČILIŠTE BALTAZAR</t>
  </si>
  <si>
    <t>VADEA D.O.O.</t>
  </si>
  <si>
    <t>VARAŽDIN</t>
  </si>
  <si>
    <t>MIKROTRON D.O.O.</t>
  </si>
  <si>
    <t>KARCHER D.O.O.</t>
  </si>
  <si>
    <t>BEREAU VERITAS CROATIA D.O.O.</t>
  </si>
  <si>
    <t>RIJEKA</t>
  </si>
  <si>
    <t>IVAN GEŽIN</t>
  </si>
  <si>
    <t>TARMEL D.O.O.</t>
  </si>
  <si>
    <t>Tekuće donacije u novcu</t>
  </si>
  <si>
    <t>ALUMNI TVZ</t>
  </si>
  <si>
    <t>SC ZAGREB</t>
  </si>
  <si>
    <t>PEER D.O.O.</t>
  </si>
  <si>
    <t>KRAPINA</t>
  </si>
  <si>
    <t>SC KARLOVAC-PODR.ZAGREB</t>
  </si>
  <si>
    <t>SILVER TRANS J.D.O.O.</t>
  </si>
  <si>
    <t>PREHRAMB.-BIOTEHNOL.FAKULTET</t>
  </si>
  <si>
    <t>ADEO D.O.O.</t>
  </si>
  <si>
    <t>BILJE</t>
  </si>
  <si>
    <t>CAR HERC D.O.O.</t>
  </si>
  <si>
    <t>FINA GS D.O.O.</t>
  </si>
  <si>
    <t>HEP OPSKRBA D.O.O.</t>
  </si>
  <si>
    <t>WESPA SPACES D.O.O.</t>
  </si>
  <si>
    <t>AKD D.O.O.</t>
  </si>
  <si>
    <t>FINA</t>
  </si>
  <si>
    <t>HP D.D.</t>
  </si>
  <si>
    <t>VELIKA GORICA</t>
  </si>
  <si>
    <t>BRODI-PROMET D.O.O.</t>
  </si>
  <si>
    <t>PRI ZVONCU D.O.O.</t>
  </si>
  <si>
    <t>ALIĆ KOSTEŠIĆ VESNA</t>
  </si>
  <si>
    <t>ĐURAN TOMISLAV</t>
  </si>
  <si>
    <t>MAJIĆ VESELKA</t>
  </si>
  <si>
    <t>MALČIĆ GORAN</t>
  </si>
  <si>
    <t>MEŠTROVIĆ ZVONIMIR</t>
  </si>
  <si>
    <t>PADOVAN LUKŠA</t>
  </si>
  <si>
    <t>PETRANOVIĆ DAVOR</t>
  </si>
  <si>
    <t>RADOVAN ALEKSANDER</t>
  </si>
  <si>
    <t>RAJAČIĆ MARTINA</t>
  </si>
  <si>
    <t>REPAČ MATIJA</t>
  </si>
  <si>
    <t>TOMLJENOVIĆ VESELKO</t>
  </si>
  <si>
    <t>VALIĆ BRUNO</t>
  </si>
  <si>
    <t>ZOVKO TOMISLAV</t>
  </si>
  <si>
    <t>SVEUKUPNO</t>
  </si>
  <si>
    <t>UKUPNO</t>
  </si>
  <si>
    <t xml:space="preserve">Intelektualne i osobne usluge </t>
  </si>
  <si>
    <t>MODEL-EDUCA D.O.O.</t>
  </si>
  <si>
    <t>HEP PLIN D.O.O.</t>
  </si>
  <si>
    <t>OSIJEK</t>
  </si>
  <si>
    <t>CVJETNI ATELJE HEDERA</t>
  </si>
  <si>
    <t>Instrumenti, uređaji i strojevi</t>
  </si>
  <si>
    <t>EMES D.O.O.</t>
  </si>
  <si>
    <t>VODOOPSKRBA I ODVODNJA D.O.O.</t>
  </si>
  <si>
    <t>KOŽA KOMERC D.O.O.</t>
  </si>
  <si>
    <t>ŽENSKI KOŠARKAŠKI KLUB MEDVEŠČAK</t>
  </si>
  <si>
    <t>DOMAGOJ KUIĆ</t>
  </si>
  <si>
    <t>SONO OBRT</t>
  </si>
  <si>
    <t>ROTO DINAMIC D.O.O.</t>
  </si>
  <si>
    <t>SAMOBOR</t>
  </si>
  <si>
    <t>PRINT STUDIO D.O.O.</t>
  </si>
  <si>
    <t>MULLER TRGOVINA D.O.O.</t>
  </si>
  <si>
    <t>AUTOCESTA ZAGREB-MACELJ D.O.O.</t>
  </si>
  <si>
    <t>MOL SLOVENIJA D.O.O.</t>
  </si>
  <si>
    <t>SI88362264</t>
  </si>
  <si>
    <t>MURSKA SOBOTA</t>
  </si>
  <si>
    <t>LUGECK 4 BETRIEBS G.m.b.H.</t>
  </si>
  <si>
    <t>ATU67573315</t>
  </si>
  <si>
    <t>WIEN</t>
  </si>
  <si>
    <t>ULLA L.MAKSAN</t>
  </si>
  <si>
    <t>FANUC ADRIA</t>
  </si>
  <si>
    <t>STROJOTEHNIKA D.O.O.</t>
  </si>
  <si>
    <t>TRANSFER MULTISORT ELEKTRONIK SP.Z O.O.</t>
  </si>
  <si>
    <t>PL72901089840000</t>
  </si>
  <si>
    <t>LODZ</t>
  </si>
  <si>
    <t>GALAGO D.O.O.</t>
  </si>
  <si>
    <t>SI73238287</t>
  </si>
  <si>
    <t>RAVNE NA KOROŠKEM</t>
  </si>
  <si>
    <t>DISTRELEC B.V.</t>
  </si>
  <si>
    <t>NL007080074B01</t>
  </si>
  <si>
    <t>AMSTERDAM</t>
  </si>
  <si>
    <t>FLIBA D.O.O.</t>
  </si>
  <si>
    <t>STUPNIK</t>
  </si>
  <si>
    <t>CAFE RESTAURANT MORRIS</t>
  </si>
  <si>
    <t>-</t>
  </si>
  <si>
    <t>OPARK GARAGEN GmbH</t>
  </si>
  <si>
    <t>ATU48983701</t>
  </si>
  <si>
    <t xml:space="preserve">Ukupno: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</si>
</sst>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[$€-2]\ * #,##0.00_);_([$€-2]\ * \(#,##0.00\);_([$€-2]\ * &quot;-&quot;??_);_(@_)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202849"/>
      <name val="Calibri"/>
      <family val="2"/>
      <charset val="238"/>
      <scheme val="minor"/>
    </font>
    <font>
      <sz val="11"/>
      <color rgb="FF20284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4" fillId="0" borderId="1" xfId="0" applyFont="1" applyBorder="1"/>
    <xf numFmtId="0" fontId="5" fillId="0" borderId="0" xfId="0" applyFont="1"/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quotePrefix="1"/>
    <xf numFmtId="0" fontId="6" fillId="0" borderId="2" xfId="0" applyFont="1" applyBorder="1"/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2" fontId="12" fillId="0" borderId="1" xfId="0" applyNumberFormat="1" applyFont="1" applyBorder="1" applyAlignment="1">
      <alignment horizontal="left"/>
    </xf>
    <xf numFmtId="165" fontId="0" fillId="0" borderId="0" xfId="0" applyNumberFormat="1"/>
    <xf numFmtId="165" fontId="3" fillId="0" borderId="0" xfId="0" applyNumberFormat="1" applyFont="1"/>
    <xf numFmtId="165" fontId="1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/>
    <xf numFmtId="164" fontId="0" fillId="0" borderId="1" xfId="1" applyFont="1" applyBorder="1" applyAlignment="1">
      <alignment horizontal="right"/>
    </xf>
    <xf numFmtId="164" fontId="4" fillId="0" borderId="1" xfId="1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9" fillId="0" borderId="1" xfId="0" applyFont="1" applyBorder="1" applyAlignment="1">
      <alignment horizontal="left"/>
    </xf>
    <xf numFmtId="2" fontId="12" fillId="0" borderId="1" xfId="0" applyNumberFormat="1" applyFont="1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2" fontId="0" fillId="0" borderId="0" xfId="0" applyNumberFormat="1" applyAlignment="1">
      <alignment horizontal="left" vertical="center" wrapText="1"/>
    </xf>
    <xf numFmtId="2" fontId="3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 wrapText="1"/>
    </xf>
    <xf numFmtId="164" fontId="0" fillId="0" borderId="0" xfId="1" applyFont="1" applyAlignment="1">
      <alignment horizontal="right"/>
    </xf>
    <xf numFmtId="164" fontId="3" fillId="0" borderId="0" xfId="1" applyFont="1" applyAlignment="1">
      <alignment horizontal="right"/>
    </xf>
    <xf numFmtId="164" fontId="13" fillId="0" borderId="1" xfId="1" applyFont="1" applyBorder="1" applyAlignment="1">
      <alignment horizontal="right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/>
    </xf>
    <xf numFmtId="49" fontId="8" fillId="0" borderId="1" xfId="0" applyNumberFormat="1" applyFont="1" applyBorder="1" applyAlignment="1">
      <alignment horizontal="left" vertical="top"/>
    </xf>
    <xf numFmtId="0" fontId="0" fillId="0" borderId="4" xfId="0" applyBorder="1"/>
    <xf numFmtId="0" fontId="4" fillId="0" borderId="3" xfId="0" applyFont="1" applyBorder="1"/>
    <xf numFmtId="164" fontId="1" fillId="0" borderId="4" xfId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left" wrapText="1"/>
    </xf>
    <xf numFmtId="2" fontId="10" fillId="0" borderId="1" xfId="0" applyNumberFormat="1" applyFont="1" applyBorder="1" applyAlignment="1">
      <alignment horizontal="left" wrapText="1"/>
    </xf>
    <xf numFmtId="2" fontId="8" fillId="0" borderId="1" xfId="0" applyNumberFormat="1" applyFont="1" applyBorder="1" applyAlignment="1">
      <alignment horizontal="left"/>
    </xf>
    <xf numFmtId="2" fontId="10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2" fontId="11" fillId="0" borderId="1" xfId="0" applyNumberFormat="1" applyFont="1" applyBorder="1" applyAlignment="1">
      <alignment horizontal="left"/>
    </xf>
    <xf numFmtId="1" fontId="11" fillId="0" borderId="1" xfId="0" applyNumberFormat="1" applyFont="1" applyBorder="1" applyAlignment="1">
      <alignment horizontal="left" vertical="top"/>
    </xf>
    <xf numFmtId="1" fontId="12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0" xfId="0" applyNumberFormat="1" applyFont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left" wrapText="1"/>
    </xf>
    <xf numFmtId="0" fontId="14" fillId="0" borderId="0" xfId="0" applyFont="1" applyAlignment="1">
      <alignment horizontal="left"/>
    </xf>
    <xf numFmtId="0" fontId="12" fillId="0" borderId="1" xfId="0" applyFont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/>
    </xf>
    <xf numFmtId="1" fontId="11" fillId="0" borderId="1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2" fontId="0" fillId="0" borderId="5" xfId="0" applyNumberFormat="1" applyBorder="1" applyAlignment="1">
      <alignment horizontal="left" vertical="center" wrapText="1"/>
    </xf>
    <xf numFmtId="0" fontId="0" fillId="0" borderId="5" xfId="0" applyBorder="1"/>
    <xf numFmtId="0" fontId="11" fillId="0" borderId="1" xfId="0" applyFont="1" applyBorder="1" applyAlignment="1">
      <alignment horizontal="left" vertical="top"/>
    </xf>
    <xf numFmtId="0" fontId="0" fillId="0" borderId="1" xfId="0" applyFont="1" applyBorder="1"/>
    <xf numFmtId="0" fontId="1" fillId="0" borderId="3" xfId="0" applyFont="1" applyBorder="1" applyAlignment="1">
      <alignment horizontal="right"/>
    </xf>
    <xf numFmtId="1" fontId="8" fillId="0" borderId="0" xfId="0" applyNumberFormat="1" applyFont="1" applyBorder="1" applyAlignment="1">
      <alignment horizontal="left" vertical="top" wrapText="1"/>
    </xf>
    <xf numFmtId="2" fontId="0" fillId="0" borderId="1" xfId="0" applyNumberFormat="1" applyBorder="1"/>
    <xf numFmtId="164" fontId="0" fillId="2" borderId="1" xfId="1" applyFont="1" applyFill="1" applyBorder="1" applyAlignment="1">
      <alignment horizontal="right"/>
    </xf>
    <xf numFmtId="164" fontId="0" fillId="0" borderId="1" xfId="1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wrapText="1"/>
    </xf>
    <xf numFmtId="1" fontId="8" fillId="0" borderId="1" xfId="0" applyNumberFormat="1" applyFont="1" applyBorder="1" applyAlignment="1">
      <alignment horizontal="left" wrapText="1"/>
    </xf>
    <xf numFmtId="0" fontId="11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878E5-EE2B-4B57-A061-DF7B5BC2ED39}">
  <dimension ref="A1:H175"/>
  <sheetViews>
    <sheetView tabSelected="1" workbookViewId="0">
      <selection activeCell="A146" sqref="A146:XFD146"/>
    </sheetView>
  </sheetViews>
  <sheetFormatPr defaultRowHeight="15" x14ac:dyDescent="0.25"/>
  <cols>
    <col min="2" max="2" width="41.5703125" style="2" bestFit="1" customWidth="1"/>
    <col min="3" max="3" width="26.85546875" style="57" customWidth="1"/>
    <col min="4" max="4" width="40.85546875" style="18" customWidth="1"/>
    <col min="5" max="5" width="11" style="30" bestFit="1" customWidth="1"/>
    <col min="6" max="6" width="11.28515625" style="13" customWidth="1"/>
    <col min="7" max="7" width="72.28515625" customWidth="1"/>
  </cols>
  <sheetData>
    <row r="1" spans="1:8" ht="18.75" x14ac:dyDescent="0.3">
      <c r="B1" s="31" t="s">
        <v>0</v>
      </c>
      <c r="C1" s="57" t="s">
        <v>1</v>
      </c>
    </row>
    <row r="3" spans="1:8" ht="15.75" x14ac:dyDescent="0.25">
      <c r="B3" s="32" t="s">
        <v>2</v>
      </c>
      <c r="C3" s="57" t="s">
        <v>3</v>
      </c>
      <c r="D3" s="28" t="s">
        <v>4</v>
      </c>
      <c r="E3" s="35"/>
      <c r="F3" s="14">
        <v>2024</v>
      </c>
    </row>
    <row r="4" spans="1:8" x14ac:dyDescent="0.25">
      <c r="G4" s="8" t="s">
        <v>5</v>
      </c>
    </row>
    <row r="5" spans="1:8" s="1" customFormat="1" ht="90.75" customHeight="1" x14ac:dyDescent="0.25">
      <c r="A5"/>
      <c r="B5" s="33" t="s">
        <v>6</v>
      </c>
      <c r="C5" s="58" t="s">
        <v>7</v>
      </c>
      <c r="D5" s="17" t="s">
        <v>8</v>
      </c>
      <c r="E5" s="36" t="s">
        <v>9</v>
      </c>
      <c r="F5" s="26" t="s">
        <v>10</v>
      </c>
      <c r="G5" s="5" t="s">
        <v>11</v>
      </c>
    </row>
    <row r="6" spans="1:8" s="1" customFormat="1" ht="16.5" customHeight="1" x14ac:dyDescent="0.25">
      <c r="A6"/>
      <c r="B6" s="43" t="s">
        <v>60</v>
      </c>
      <c r="C6" s="62">
        <v>92963223473</v>
      </c>
      <c r="D6" s="43" t="s">
        <v>50</v>
      </c>
      <c r="E6" s="48">
        <v>232.75</v>
      </c>
      <c r="F6" s="53">
        <v>3211</v>
      </c>
      <c r="G6" s="11" t="s">
        <v>12</v>
      </c>
    </row>
    <row r="7" spans="1:8" s="1" customFormat="1" ht="16.5" customHeight="1" x14ac:dyDescent="0.25">
      <c r="A7"/>
      <c r="B7" s="40" t="s">
        <v>166</v>
      </c>
      <c r="C7" s="59">
        <v>82667270868</v>
      </c>
      <c r="D7" s="40" t="s">
        <v>50</v>
      </c>
      <c r="E7" s="65">
        <v>13.4</v>
      </c>
      <c r="F7" s="53"/>
      <c r="G7" s="5"/>
    </row>
    <row r="8" spans="1:8" s="1" customFormat="1" ht="17.25" customHeight="1" x14ac:dyDescent="0.25">
      <c r="A8"/>
      <c r="B8" s="63" t="s">
        <v>167</v>
      </c>
      <c r="C8" s="60" t="s">
        <v>168</v>
      </c>
      <c r="D8" s="40" t="s">
        <v>169</v>
      </c>
      <c r="E8" s="65">
        <v>11.5</v>
      </c>
      <c r="F8" s="53"/>
      <c r="G8" s="5"/>
    </row>
    <row r="9" spans="1:8" s="1" customFormat="1" ht="17.25" customHeight="1" x14ac:dyDescent="0.25">
      <c r="A9"/>
      <c r="B9" s="67" t="s">
        <v>191</v>
      </c>
      <c r="C9" s="60"/>
      <c r="D9" s="40"/>
      <c r="E9" s="29">
        <f>+SUM(E6:E8)</f>
        <v>257.64999999999998</v>
      </c>
      <c r="F9" s="53"/>
      <c r="G9" s="5"/>
    </row>
    <row r="10" spans="1:8" s="1" customFormat="1" ht="17.25" customHeight="1" x14ac:dyDescent="0.25">
      <c r="A10"/>
      <c r="B10" s="40"/>
      <c r="C10" s="60"/>
      <c r="D10" s="40"/>
      <c r="E10" s="48"/>
      <c r="F10" s="53"/>
      <c r="G10" s="5"/>
    </row>
    <row r="11" spans="1:8" s="1" customFormat="1" ht="15" customHeight="1" x14ac:dyDescent="0.25">
      <c r="A11"/>
      <c r="B11" s="40" t="s">
        <v>69</v>
      </c>
      <c r="C11" s="59">
        <v>82031999604</v>
      </c>
      <c r="D11" s="40" t="s">
        <v>50</v>
      </c>
      <c r="E11" s="48">
        <v>568.04</v>
      </c>
      <c r="F11" s="53">
        <v>3212</v>
      </c>
      <c r="G11" s="12" t="s">
        <v>13</v>
      </c>
    </row>
    <row r="12" spans="1:8" s="1" customFormat="1" ht="17.25" customHeight="1" x14ac:dyDescent="0.25">
      <c r="A12"/>
      <c r="B12" s="67" t="s">
        <v>191</v>
      </c>
      <c r="C12" s="59"/>
      <c r="D12" s="40"/>
      <c r="E12" s="29">
        <f>+SUM(E11)</f>
        <v>568.04</v>
      </c>
      <c r="F12" s="53"/>
      <c r="G12" s="5"/>
    </row>
    <row r="13" spans="1:8" s="1" customFormat="1" ht="17.25" customHeight="1" x14ac:dyDescent="0.25">
      <c r="A13"/>
      <c r="B13" s="40"/>
      <c r="C13" s="59"/>
      <c r="D13" s="40"/>
      <c r="E13" s="49"/>
      <c r="F13" s="53"/>
      <c r="G13" s="5"/>
      <c r="H13" s="72"/>
    </row>
    <row r="14" spans="1:8" s="1" customFormat="1" x14ac:dyDescent="0.25">
      <c r="A14"/>
      <c r="B14" s="40" t="s">
        <v>57</v>
      </c>
      <c r="C14" s="59">
        <v>99944170669</v>
      </c>
      <c r="D14" s="40" t="s">
        <v>50</v>
      </c>
      <c r="E14" s="48">
        <v>85</v>
      </c>
      <c r="F14" s="53">
        <v>3213</v>
      </c>
      <c r="G14" s="11" t="s">
        <v>14</v>
      </c>
      <c r="H14" s="73"/>
    </row>
    <row r="15" spans="1:8" s="1" customFormat="1" x14ac:dyDescent="0.25">
      <c r="A15"/>
      <c r="B15" s="82" t="s">
        <v>174</v>
      </c>
      <c r="C15" s="61" t="s">
        <v>58</v>
      </c>
      <c r="D15" s="40" t="s">
        <v>59</v>
      </c>
      <c r="E15" s="48">
        <v>4670</v>
      </c>
      <c r="F15" s="53"/>
      <c r="G15" s="11"/>
    </row>
    <row r="16" spans="1:8" s="1" customFormat="1" x14ac:dyDescent="0.25">
      <c r="A16"/>
      <c r="B16" s="40" t="s">
        <v>87</v>
      </c>
      <c r="C16" s="59">
        <v>75508100288</v>
      </c>
      <c r="D16" s="40" t="s">
        <v>50</v>
      </c>
      <c r="E16" s="48">
        <v>120</v>
      </c>
      <c r="F16" s="53"/>
      <c r="G16" s="11"/>
    </row>
    <row r="17" spans="1:7" s="1" customFormat="1" x14ac:dyDescent="0.25">
      <c r="A17"/>
      <c r="B17" s="40" t="s">
        <v>107</v>
      </c>
      <c r="C17" s="61">
        <v>67631081594</v>
      </c>
      <c r="D17" s="40" t="s">
        <v>108</v>
      </c>
      <c r="E17" s="48">
        <v>400</v>
      </c>
      <c r="F17" s="53"/>
      <c r="G17" s="11"/>
    </row>
    <row r="18" spans="1:7" s="1" customFormat="1" x14ac:dyDescent="0.25">
      <c r="A18"/>
      <c r="B18" s="63" t="s">
        <v>111</v>
      </c>
      <c r="C18" s="66">
        <v>82798532151</v>
      </c>
      <c r="D18" s="64" t="s">
        <v>112</v>
      </c>
      <c r="E18" s="65">
        <v>680</v>
      </c>
      <c r="F18" s="53"/>
      <c r="G18" s="11"/>
    </row>
    <row r="19" spans="1:7" s="1" customFormat="1" x14ac:dyDescent="0.25">
      <c r="A19"/>
      <c r="B19" s="40" t="s">
        <v>175</v>
      </c>
      <c r="C19" s="59">
        <v>15749634838</v>
      </c>
      <c r="D19" s="40" t="s">
        <v>76</v>
      </c>
      <c r="E19" s="48">
        <v>562.5</v>
      </c>
      <c r="F19" s="53"/>
      <c r="G19" s="11"/>
    </row>
    <row r="20" spans="1:7" s="1" customFormat="1" x14ac:dyDescent="0.25">
      <c r="A20"/>
      <c r="B20" s="63" t="s">
        <v>57</v>
      </c>
      <c r="C20" s="59">
        <v>99944170669</v>
      </c>
      <c r="D20" s="40" t="s">
        <v>50</v>
      </c>
      <c r="E20" s="65">
        <v>160</v>
      </c>
      <c r="F20" s="53"/>
      <c r="G20" s="11"/>
    </row>
    <row r="21" spans="1:7" s="1" customFormat="1" x14ac:dyDescent="0.25">
      <c r="A21"/>
      <c r="B21" s="67" t="s">
        <v>191</v>
      </c>
      <c r="C21" s="59"/>
      <c r="D21" s="40"/>
      <c r="E21" s="29">
        <f>+SUM(E14:E20)</f>
        <v>6677.5</v>
      </c>
      <c r="F21" s="53"/>
      <c r="G21" s="11"/>
    </row>
    <row r="22" spans="1:7" s="1" customFormat="1" x14ac:dyDescent="0.25">
      <c r="A22"/>
      <c r="B22" s="40"/>
      <c r="C22" s="59"/>
      <c r="D22" s="40"/>
      <c r="E22" s="48"/>
      <c r="F22" s="53"/>
      <c r="G22" s="11"/>
    </row>
    <row r="23" spans="1:7" s="1" customFormat="1" x14ac:dyDescent="0.25">
      <c r="A23"/>
      <c r="B23" s="40" t="s">
        <v>103</v>
      </c>
      <c r="C23" s="59">
        <v>38967655335</v>
      </c>
      <c r="D23" s="40" t="s">
        <v>50</v>
      </c>
      <c r="E23" s="48">
        <v>234.69</v>
      </c>
      <c r="F23" s="53">
        <v>3221</v>
      </c>
      <c r="G23" s="11" t="s">
        <v>15</v>
      </c>
    </row>
    <row r="24" spans="1:7" s="1" customFormat="1" x14ac:dyDescent="0.25">
      <c r="A24"/>
      <c r="B24" s="40" t="s">
        <v>70</v>
      </c>
      <c r="C24" s="59">
        <v>3454358063</v>
      </c>
      <c r="D24" s="40" t="s">
        <v>50</v>
      </c>
      <c r="E24" s="48">
        <v>927.81</v>
      </c>
      <c r="F24" s="53"/>
      <c r="G24" s="11"/>
    </row>
    <row r="25" spans="1:7" s="1" customFormat="1" x14ac:dyDescent="0.25">
      <c r="A25"/>
      <c r="B25" s="63" t="s">
        <v>62</v>
      </c>
      <c r="C25" s="66">
        <v>90054874194</v>
      </c>
      <c r="D25" s="63" t="s">
        <v>63</v>
      </c>
      <c r="E25" s="48">
        <v>84.16</v>
      </c>
      <c r="F25" s="53"/>
      <c r="G25" s="11"/>
    </row>
    <row r="26" spans="1:7" s="1" customFormat="1" x14ac:dyDescent="0.25">
      <c r="A26"/>
      <c r="B26" s="67" t="s">
        <v>191</v>
      </c>
      <c r="C26" s="70"/>
      <c r="D26" s="40"/>
      <c r="E26" s="29">
        <f>+SUM(E23:E25)</f>
        <v>1246.6600000000001</v>
      </c>
      <c r="F26" s="53"/>
      <c r="G26" s="11"/>
    </row>
    <row r="27" spans="1:7" s="1" customFormat="1" x14ac:dyDescent="0.25">
      <c r="A27"/>
      <c r="B27" s="40"/>
      <c r="C27" s="70"/>
      <c r="D27" s="40"/>
      <c r="E27" s="48"/>
      <c r="F27" s="53"/>
      <c r="G27" s="11"/>
    </row>
    <row r="28" spans="1:7" s="1" customFormat="1" x14ac:dyDescent="0.25">
      <c r="A28"/>
      <c r="B28" s="40" t="s">
        <v>125</v>
      </c>
      <c r="C28" s="70">
        <v>92705088867</v>
      </c>
      <c r="D28" s="40" t="s">
        <v>50</v>
      </c>
      <c r="E28" s="48">
        <v>150.80000000000001</v>
      </c>
      <c r="F28" s="53">
        <v>3222</v>
      </c>
      <c r="G28" s="11" t="s">
        <v>16</v>
      </c>
    </row>
    <row r="29" spans="1:7" s="1" customFormat="1" x14ac:dyDescent="0.25">
      <c r="A29"/>
      <c r="B29" s="67" t="s">
        <v>191</v>
      </c>
      <c r="C29" s="71"/>
      <c r="D29" s="63"/>
      <c r="E29" s="29">
        <f>+SUM(E28)</f>
        <v>150.80000000000001</v>
      </c>
      <c r="F29" s="53"/>
      <c r="G29" s="11"/>
    </row>
    <row r="30" spans="1:7" s="1" customFormat="1" x14ac:dyDescent="0.25">
      <c r="A30"/>
      <c r="B30" s="67"/>
      <c r="C30" s="71"/>
      <c r="D30" s="63"/>
      <c r="E30" s="29"/>
      <c r="F30" s="53"/>
      <c r="G30" s="11"/>
    </row>
    <row r="31" spans="1:7" s="1" customFormat="1" x14ac:dyDescent="0.25">
      <c r="A31" s="10"/>
      <c r="B31" s="40" t="s">
        <v>91</v>
      </c>
      <c r="C31" s="59">
        <v>27759560625</v>
      </c>
      <c r="D31" s="40" t="s">
        <v>50</v>
      </c>
      <c r="E31" s="50">
        <v>346.33</v>
      </c>
      <c r="F31" s="53">
        <v>3223</v>
      </c>
      <c r="G31" s="12" t="s">
        <v>17</v>
      </c>
    </row>
    <row r="32" spans="1:7" s="1" customFormat="1" x14ac:dyDescent="0.25">
      <c r="A32" s="10"/>
      <c r="B32" s="40" t="s">
        <v>97</v>
      </c>
      <c r="C32" s="59">
        <v>43965974818</v>
      </c>
      <c r="D32" s="40" t="s">
        <v>50</v>
      </c>
      <c r="E32" s="50">
        <v>104.18</v>
      </c>
      <c r="F32" s="53"/>
      <c r="G32" s="12"/>
    </row>
    <row r="33" spans="1:7" s="1" customFormat="1" x14ac:dyDescent="0.25">
      <c r="A33" s="10"/>
      <c r="B33" s="40" t="s">
        <v>127</v>
      </c>
      <c r="C33" s="59">
        <v>63073332379</v>
      </c>
      <c r="D33" s="40" t="s">
        <v>50</v>
      </c>
      <c r="E33" s="50">
        <v>1398.22</v>
      </c>
      <c r="F33" s="53"/>
      <c r="G33" s="12"/>
    </row>
    <row r="34" spans="1:7" s="1" customFormat="1" x14ac:dyDescent="0.25">
      <c r="A34" s="10"/>
      <c r="B34" s="40" t="s">
        <v>152</v>
      </c>
      <c r="C34" s="59">
        <v>41317489366</v>
      </c>
      <c r="D34" s="40" t="s">
        <v>153</v>
      </c>
      <c r="E34" s="50">
        <v>74.25</v>
      </c>
      <c r="F34" s="53"/>
      <c r="G34" s="12"/>
    </row>
    <row r="35" spans="1:7" s="1" customFormat="1" x14ac:dyDescent="0.25">
      <c r="A35" s="10"/>
      <c r="B35" s="67" t="s">
        <v>191</v>
      </c>
      <c r="C35" s="60"/>
      <c r="D35" s="40"/>
      <c r="E35" s="29">
        <f>+SUM(E31:E34)</f>
        <v>1922.98</v>
      </c>
      <c r="F35" s="53"/>
      <c r="G35" s="12"/>
    </row>
    <row r="36" spans="1:7" s="1" customFormat="1" x14ac:dyDescent="0.25">
      <c r="A36" s="10"/>
      <c r="B36" s="41"/>
      <c r="C36" s="59"/>
      <c r="D36" s="40"/>
      <c r="E36" s="51"/>
      <c r="F36" s="53"/>
      <c r="G36" s="12"/>
    </row>
    <row r="37" spans="1:7" x14ac:dyDescent="0.25">
      <c r="B37" s="40" t="s">
        <v>54</v>
      </c>
      <c r="C37" s="59">
        <v>86255524366</v>
      </c>
      <c r="D37" s="40" t="s">
        <v>50</v>
      </c>
      <c r="E37" s="50">
        <v>569.83000000000004</v>
      </c>
      <c r="F37" s="54">
        <v>3224</v>
      </c>
      <c r="G37" s="2" t="s">
        <v>18</v>
      </c>
    </row>
    <row r="38" spans="1:7" x14ac:dyDescent="0.25">
      <c r="B38" s="40" t="s">
        <v>55</v>
      </c>
      <c r="C38" s="59">
        <v>79423686094</v>
      </c>
      <c r="D38" s="40" t="s">
        <v>56</v>
      </c>
      <c r="E38" s="50">
        <v>278.36</v>
      </c>
      <c r="F38" s="54"/>
      <c r="G38" s="2"/>
    </row>
    <row r="39" spans="1:7" x14ac:dyDescent="0.25">
      <c r="B39" s="43" t="s">
        <v>70</v>
      </c>
      <c r="C39" s="59">
        <v>3454358063</v>
      </c>
      <c r="D39" s="43" t="s">
        <v>50</v>
      </c>
      <c r="E39" s="50">
        <v>95</v>
      </c>
      <c r="F39" s="54"/>
      <c r="G39" s="2"/>
    </row>
    <row r="40" spans="1:7" x14ac:dyDescent="0.25">
      <c r="B40" s="40" t="s">
        <v>72</v>
      </c>
      <c r="C40" s="59">
        <v>32559438722</v>
      </c>
      <c r="D40" s="40" t="s">
        <v>50</v>
      </c>
      <c r="E40" s="50">
        <v>1750</v>
      </c>
      <c r="F40" s="54"/>
      <c r="G40" s="2"/>
    </row>
    <row r="41" spans="1:7" x14ac:dyDescent="0.25">
      <c r="B41" s="40" t="s">
        <v>74</v>
      </c>
      <c r="C41" s="61">
        <v>82691288367</v>
      </c>
      <c r="D41" s="40" t="s">
        <v>50</v>
      </c>
      <c r="E41" s="50">
        <v>1194.94</v>
      </c>
      <c r="F41" s="54"/>
      <c r="G41" s="2"/>
    </row>
    <row r="42" spans="1:7" x14ac:dyDescent="0.25">
      <c r="B42" s="40" t="s">
        <v>75</v>
      </c>
      <c r="C42" s="60">
        <v>11374156664</v>
      </c>
      <c r="D42" s="40" t="s">
        <v>76</v>
      </c>
      <c r="E42" s="48">
        <v>1157.19</v>
      </c>
      <c r="F42" s="54"/>
      <c r="G42" s="2"/>
    </row>
    <row r="43" spans="1:7" x14ac:dyDescent="0.25">
      <c r="B43" s="40" t="s">
        <v>82</v>
      </c>
      <c r="C43" s="59">
        <v>73127443455</v>
      </c>
      <c r="D43" s="40" t="s">
        <v>50</v>
      </c>
      <c r="E43" s="48">
        <v>300.63</v>
      </c>
      <c r="F43" s="54"/>
      <c r="G43" s="2"/>
    </row>
    <row r="44" spans="1:7" x14ac:dyDescent="0.25">
      <c r="B44" s="40" t="s">
        <v>89</v>
      </c>
      <c r="C44" s="59">
        <v>32614011568</v>
      </c>
      <c r="D44" s="40" t="s">
        <v>90</v>
      </c>
      <c r="E44" s="48">
        <v>825.79</v>
      </c>
      <c r="F44" s="54"/>
      <c r="G44" s="2"/>
    </row>
    <row r="45" spans="1:7" x14ac:dyDescent="0.25">
      <c r="B45" s="63" t="s">
        <v>109</v>
      </c>
      <c r="C45" s="66">
        <v>43227166836</v>
      </c>
      <c r="D45" s="63" t="s">
        <v>50</v>
      </c>
      <c r="E45" s="48">
        <v>1362</v>
      </c>
      <c r="F45" s="54"/>
      <c r="G45" s="2"/>
    </row>
    <row r="46" spans="1:7" x14ac:dyDescent="0.25">
      <c r="B46" s="40" t="s">
        <v>151</v>
      </c>
      <c r="C46" s="40">
        <v>75261823939</v>
      </c>
      <c r="D46" s="40" t="s">
        <v>50</v>
      </c>
      <c r="E46" s="48">
        <v>250</v>
      </c>
      <c r="F46" s="54"/>
      <c r="G46" s="2"/>
    </row>
    <row r="47" spans="1:7" x14ac:dyDescent="0.25">
      <c r="B47" s="40" t="s">
        <v>164</v>
      </c>
      <c r="C47" s="59">
        <v>25170721692</v>
      </c>
      <c r="D47" s="40" t="s">
        <v>50</v>
      </c>
      <c r="E47" s="48">
        <v>285</v>
      </c>
      <c r="F47" s="54"/>
      <c r="G47" s="2"/>
    </row>
    <row r="48" spans="1:7" x14ac:dyDescent="0.25">
      <c r="B48" s="40" t="s">
        <v>176</v>
      </c>
      <c r="C48" s="59" t="s">
        <v>177</v>
      </c>
      <c r="D48" s="40" t="s">
        <v>178</v>
      </c>
      <c r="E48" s="48">
        <v>75.55</v>
      </c>
      <c r="F48" s="54"/>
      <c r="G48" s="2"/>
    </row>
    <row r="49" spans="2:8" x14ac:dyDescent="0.25">
      <c r="B49" s="40" t="s">
        <v>179</v>
      </c>
      <c r="C49" s="59" t="s">
        <v>180</v>
      </c>
      <c r="D49" s="40" t="s">
        <v>181</v>
      </c>
      <c r="E49" s="48">
        <v>169.5</v>
      </c>
      <c r="F49" s="54"/>
      <c r="G49" s="2"/>
    </row>
    <row r="50" spans="2:8" x14ac:dyDescent="0.25">
      <c r="B50" s="40" t="s">
        <v>182</v>
      </c>
      <c r="C50" s="66" t="s">
        <v>183</v>
      </c>
      <c r="D50" s="40" t="s">
        <v>184</v>
      </c>
      <c r="E50" s="48">
        <v>274.36</v>
      </c>
      <c r="F50" s="54"/>
      <c r="G50" s="2"/>
    </row>
    <row r="51" spans="2:8" x14ac:dyDescent="0.25">
      <c r="B51" s="63" t="s">
        <v>185</v>
      </c>
      <c r="C51" s="59">
        <v>30777726033</v>
      </c>
      <c r="D51" s="40" t="s">
        <v>186</v>
      </c>
      <c r="E51" s="65">
        <v>243.24</v>
      </c>
      <c r="F51" s="54"/>
      <c r="G51" s="2"/>
    </row>
    <row r="52" spans="2:8" x14ac:dyDescent="0.25">
      <c r="B52" s="67" t="s">
        <v>191</v>
      </c>
      <c r="C52" s="59"/>
      <c r="D52" s="40"/>
      <c r="E52" s="29">
        <f>+SUM(E37:E51)</f>
        <v>8831.3900000000012</v>
      </c>
      <c r="F52" s="54"/>
      <c r="G52" s="2"/>
    </row>
    <row r="53" spans="2:8" x14ac:dyDescent="0.25">
      <c r="B53" s="63"/>
      <c r="C53" s="59"/>
      <c r="D53" s="40"/>
      <c r="E53" s="65"/>
      <c r="F53" s="54"/>
      <c r="G53" s="2"/>
    </row>
    <row r="54" spans="2:8" x14ac:dyDescent="0.25">
      <c r="B54" s="43" t="s">
        <v>66</v>
      </c>
      <c r="C54" s="60">
        <v>81793146560</v>
      </c>
      <c r="D54" s="40" t="s">
        <v>50</v>
      </c>
      <c r="E54" s="50">
        <v>3846.68</v>
      </c>
      <c r="F54" s="54">
        <v>3231</v>
      </c>
      <c r="G54" s="2" t="s">
        <v>19</v>
      </c>
    </row>
    <row r="55" spans="2:8" x14ac:dyDescent="0.25">
      <c r="B55" s="40" t="s">
        <v>71</v>
      </c>
      <c r="C55" s="59">
        <v>87679956140</v>
      </c>
      <c r="D55" s="40" t="s">
        <v>50</v>
      </c>
      <c r="E55" s="48">
        <v>980</v>
      </c>
      <c r="F55" s="54"/>
      <c r="G55" s="2"/>
      <c r="H55" s="74"/>
    </row>
    <row r="56" spans="2:8" ht="14.25" customHeight="1" x14ac:dyDescent="0.25">
      <c r="B56" s="40" t="s">
        <v>92</v>
      </c>
      <c r="C56" s="59">
        <v>68419124305</v>
      </c>
      <c r="D56" s="40" t="s">
        <v>50</v>
      </c>
      <c r="E56" s="50">
        <v>31.86</v>
      </c>
      <c r="F56" s="54"/>
      <c r="G56" s="2"/>
      <c r="H56" s="73"/>
    </row>
    <row r="57" spans="2:8" ht="14.25" customHeight="1" x14ac:dyDescent="0.25">
      <c r="B57" s="40" t="s">
        <v>121</v>
      </c>
      <c r="C57" s="59">
        <v>86970012641</v>
      </c>
      <c r="D57" s="40" t="s">
        <v>50</v>
      </c>
      <c r="E57" s="50">
        <v>612.5</v>
      </c>
      <c r="F57" s="54"/>
      <c r="G57" s="2"/>
      <c r="H57" s="34"/>
    </row>
    <row r="58" spans="2:8" ht="14.25" customHeight="1" x14ac:dyDescent="0.25">
      <c r="B58" s="40" t="s">
        <v>131</v>
      </c>
      <c r="C58" s="78">
        <v>87311810356</v>
      </c>
      <c r="D58" s="40" t="s">
        <v>132</v>
      </c>
      <c r="E58" s="50">
        <v>146.74</v>
      </c>
      <c r="F58" s="54"/>
      <c r="G58" s="2"/>
      <c r="H58" s="34"/>
    </row>
    <row r="59" spans="2:8" ht="14.25" customHeight="1" x14ac:dyDescent="0.25">
      <c r="B59" s="40" t="s">
        <v>189</v>
      </c>
      <c r="C59" s="78" t="s">
        <v>190</v>
      </c>
      <c r="D59" s="40" t="s">
        <v>172</v>
      </c>
      <c r="E59" s="50">
        <v>60</v>
      </c>
      <c r="F59" s="54"/>
      <c r="G59" s="2"/>
      <c r="H59" s="34"/>
    </row>
    <row r="60" spans="2:8" ht="14.25" customHeight="1" x14ac:dyDescent="0.25">
      <c r="B60" s="67" t="s">
        <v>191</v>
      </c>
      <c r="C60" s="85"/>
      <c r="D60" s="40"/>
      <c r="E60" s="19">
        <f>+SUM(E54:E59)</f>
        <v>5677.78</v>
      </c>
      <c r="F60" s="54"/>
      <c r="G60" s="2"/>
      <c r="H60" s="34"/>
    </row>
    <row r="61" spans="2:8" ht="14.25" customHeight="1" x14ac:dyDescent="0.25">
      <c r="B61" s="67"/>
      <c r="C61" s="59"/>
      <c r="D61" s="40"/>
      <c r="E61" s="19"/>
      <c r="F61" s="54"/>
      <c r="G61" s="2"/>
      <c r="H61" s="34"/>
    </row>
    <row r="62" spans="2:8" x14ac:dyDescent="0.25">
      <c r="B62" s="40" t="s">
        <v>67</v>
      </c>
      <c r="C62" s="61">
        <v>86255713939</v>
      </c>
      <c r="D62" s="40" t="s">
        <v>50</v>
      </c>
      <c r="E62" s="48">
        <v>331.08</v>
      </c>
      <c r="F62" s="54">
        <v>3232</v>
      </c>
      <c r="G62" s="2" t="s">
        <v>20</v>
      </c>
    </row>
    <row r="63" spans="2:8" x14ac:dyDescent="0.25">
      <c r="B63" s="40" t="s">
        <v>77</v>
      </c>
      <c r="C63" s="59">
        <v>21900794567</v>
      </c>
      <c r="D63" s="40" t="s">
        <v>78</v>
      </c>
      <c r="E63" s="48">
        <v>175</v>
      </c>
      <c r="F63" s="54"/>
      <c r="G63" s="2"/>
    </row>
    <row r="64" spans="2:8" x14ac:dyDescent="0.25">
      <c r="B64" s="40" t="s">
        <v>79</v>
      </c>
      <c r="C64" s="59">
        <v>88512251460</v>
      </c>
      <c r="D64" s="40" t="s">
        <v>80</v>
      </c>
      <c r="E64" s="48">
        <v>1462.5</v>
      </c>
      <c r="F64" s="54"/>
      <c r="G64" s="2"/>
    </row>
    <row r="65" spans="2:7" x14ac:dyDescent="0.25">
      <c r="B65" s="40" t="s">
        <v>82</v>
      </c>
      <c r="C65" s="59">
        <v>73127443455</v>
      </c>
      <c r="D65" s="40" t="s">
        <v>50</v>
      </c>
      <c r="E65" s="48">
        <v>889.05</v>
      </c>
      <c r="F65" s="54"/>
      <c r="G65" s="2"/>
    </row>
    <row r="66" spans="2:7" x14ac:dyDescent="0.25">
      <c r="B66" s="40" t="s">
        <v>118</v>
      </c>
      <c r="C66" s="59">
        <v>45378012297</v>
      </c>
      <c r="D66" s="40" t="s">
        <v>119</v>
      </c>
      <c r="E66" s="48">
        <v>1117.5</v>
      </c>
      <c r="F66" s="54"/>
      <c r="G66" s="2"/>
    </row>
    <row r="67" spans="2:7" x14ac:dyDescent="0.25">
      <c r="B67" s="40" t="s">
        <v>123</v>
      </c>
      <c r="C67" s="59">
        <v>62428114050</v>
      </c>
      <c r="D67" s="40" t="s">
        <v>124</v>
      </c>
      <c r="E67" s="48">
        <v>1790.25</v>
      </c>
      <c r="F67" s="54"/>
      <c r="G67" s="2"/>
    </row>
    <row r="68" spans="2:7" x14ac:dyDescent="0.25">
      <c r="B68" s="67" t="s">
        <v>191</v>
      </c>
      <c r="C68" s="59"/>
      <c r="D68" s="40"/>
      <c r="E68" s="29">
        <f>+SUM(E62:E67)</f>
        <v>5765.38</v>
      </c>
      <c r="F68" s="54"/>
      <c r="G68" s="2"/>
    </row>
    <row r="69" spans="2:7" x14ac:dyDescent="0.25">
      <c r="B69" s="67"/>
      <c r="C69" s="59"/>
      <c r="D69" s="40"/>
      <c r="E69" s="19"/>
      <c r="F69" s="54"/>
      <c r="G69" s="2"/>
    </row>
    <row r="70" spans="2:7" x14ac:dyDescent="0.25">
      <c r="B70" s="75" t="s">
        <v>49</v>
      </c>
      <c r="C70" s="66">
        <v>92276133102</v>
      </c>
      <c r="D70" s="75" t="s">
        <v>50</v>
      </c>
      <c r="E70" s="48">
        <v>196</v>
      </c>
      <c r="F70" s="54">
        <v>3233</v>
      </c>
      <c r="G70" s="2" t="s">
        <v>21</v>
      </c>
    </row>
    <row r="71" spans="2:7" x14ac:dyDescent="0.25">
      <c r="B71" s="63" t="s">
        <v>61</v>
      </c>
      <c r="C71" s="71">
        <v>64546066176</v>
      </c>
      <c r="D71" s="63" t="s">
        <v>50</v>
      </c>
      <c r="E71" s="65">
        <v>942.96</v>
      </c>
      <c r="F71" s="54"/>
      <c r="G71" s="2"/>
    </row>
    <row r="72" spans="2:7" x14ac:dyDescent="0.25">
      <c r="B72" s="40" t="s">
        <v>64</v>
      </c>
      <c r="C72" s="59">
        <v>58747941387</v>
      </c>
      <c r="D72" s="40" t="s">
        <v>50</v>
      </c>
      <c r="E72" s="48">
        <v>44.63</v>
      </c>
      <c r="F72" s="54"/>
      <c r="G72" s="2"/>
    </row>
    <row r="73" spans="2:7" x14ac:dyDescent="0.25">
      <c r="B73" s="40" t="s">
        <v>64</v>
      </c>
      <c r="C73" s="59">
        <v>58747941387</v>
      </c>
      <c r="D73" s="40" t="s">
        <v>50</v>
      </c>
      <c r="E73" s="65">
        <v>1001.25</v>
      </c>
      <c r="F73" s="54"/>
      <c r="G73" s="2" t="s">
        <v>65</v>
      </c>
    </row>
    <row r="74" spans="2:7" x14ac:dyDescent="0.25">
      <c r="B74" s="63" t="s">
        <v>128</v>
      </c>
      <c r="C74" s="71">
        <v>64759014334</v>
      </c>
      <c r="D74" s="63" t="s">
        <v>50</v>
      </c>
      <c r="E74" s="65">
        <v>696.15</v>
      </c>
      <c r="F74" s="54"/>
      <c r="G74" s="2" t="s">
        <v>65</v>
      </c>
    </row>
    <row r="75" spans="2:7" x14ac:dyDescent="0.25">
      <c r="B75" s="63" t="s">
        <v>133</v>
      </c>
      <c r="C75" s="71">
        <v>48567510815</v>
      </c>
      <c r="D75" s="63" t="s">
        <v>50</v>
      </c>
      <c r="E75" s="65">
        <v>68.7</v>
      </c>
      <c r="F75" s="54"/>
      <c r="G75" s="2"/>
    </row>
    <row r="76" spans="2:7" x14ac:dyDescent="0.25">
      <c r="B76" s="67" t="s">
        <v>191</v>
      </c>
      <c r="C76" s="59"/>
      <c r="D76" s="40"/>
      <c r="E76" s="29">
        <f>+SUM(E70:E75)</f>
        <v>2949.69</v>
      </c>
      <c r="F76" s="54"/>
      <c r="G76" s="2"/>
    </row>
    <row r="77" spans="2:7" x14ac:dyDescent="0.25">
      <c r="B77" s="40"/>
      <c r="C77" s="59"/>
      <c r="D77" s="40"/>
      <c r="E77" s="48"/>
      <c r="F77" s="54"/>
      <c r="G77" s="2"/>
    </row>
    <row r="78" spans="2:7" x14ac:dyDescent="0.25">
      <c r="B78" s="40" t="s">
        <v>73</v>
      </c>
      <c r="C78" s="59">
        <v>21995383778</v>
      </c>
      <c r="D78" s="40" t="s">
        <v>50</v>
      </c>
      <c r="E78" s="48">
        <v>815.63</v>
      </c>
      <c r="F78" s="54">
        <v>3234</v>
      </c>
      <c r="G78" s="2" t="s">
        <v>22</v>
      </c>
    </row>
    <row r="79" spans="2:7" x14ac:dyDescent="0.25">
      <c r="B79" s="43" t="s">
        <v>67</v>
      </c>
      <c r="C79" s="59">
        <v>86255713939</v>
      </c>
      <c r="D79" s="43" t="s">
        <v>50</v>
      </c>
      <c r="E79" s="50">
        <v>436.73</v>
      </c>
      <c r="F79" s="54"/>
      <c r="G79" s="2"/>
    </row>
    <row r="80" spans="2:7" x14ac:dyDescent="0.25">
      <c r="B80" s="40" t="s">
        <v>95</v>
      </c>
      <c r="C80" s="59">
        <v>61817894937</v>
      </c>
      <c r="D80" s="40" t="s">
        <v>50</v>
      </c>
      <c r="E80" s="50">
        <v>458.29</v>
      </c>
      <c r="F80" s="54"/>
      <c r="G80" s="2"/>
    </row>
    <row r="81" spans="2:7" x14ac:dyDescent="0.25">
      <c r="B81" s="44" t="s">
        <v>96</v>
      </c>
      <c r="C81" s="59">
        <v>85584865987</v>
      </c>
      <c r="D81" s="40" t="s">
        <v>50</v>
      </c>
      <c r="E81" s="50">
        <v>621.5</v>
      </c>
      <c r="F81" s="54"/>
      <c r="G81" s="2"/>
    </row>
    <row r="82" spans="2:7" x14ac:dyDescent="0.25">
      <c r="B82" s="40" t="s">
        <v>157</v>
      </c>
      <c r="C82" s="59">
        <v>83416546499</v>
      </c>
      <c r="D82" s="40" t="s">
        <v>50</v>
      </c>
      <c r="E82" s="42">
        <v>251.34</v>
      </c>
      <c r="F82" s="54"/>
      <c r="G82" s="2"/>
    </row>
    <row r="83" spans="2:7" x14ac:dyDescent="0.25">
      <c r="B83" s="67" t="s">
        <v>191</v>
      </c>
      <c r="C83" s="59"/>
      <c r="D83" s="40"/>
      <c r="E83" s="68">
        <f>+SUM(E78:E82)</f>
        <v>2583.4900000000002</v>
      </c>
      <c r="F83" s="54"/>
      <c r="G83" s="2"/>
    </row>
    <row r="84" spans="2:7" x14ac:dyDescent="0.25">
      <c r="B84" s="40"/>
      <c r="C84" s="59"/>
      <c r="D84" s="40"/>
      <c r="E84" s="42"/>
      <c r="F84" s="54"/>
      <c r="G84" s="2"/>
    </row>
    <row r="85" spans="2:7" x14ac:dyDescent="0.25">
      <c r="B85" s="40" t="s">
        <v>74</v>
      </c>
      <c r="C85" s="59">
        <v>82691288367</v>
      </c>
      <c r="D85" s="40" t="s">
        <v>50</v>
      </c>
      <c r="E85" s="48">
        <v>232.5</v>
      </c>
      <c r="F85" s="54">
        <v>3235</v>
      </c>
      <c r="G85" s="2" t="s">
        <v>23</v>
      </c>
    </row>
    <row r="86" spans="2:7" x14ac:dyDescent="0.25">
      <c r="B86" s="40" t="s">
        <v>88</v>
      </c>
      <c r="C86" s="59">
        <v>79152455639</v>
      </c>
      <c r="D86" s="40" t="s">
        <v>50</v>
      </c>
      <c r="E86" s="48">
        <v>2014.8</v>
      </c>
      <c r="F86" s="54"/>
      <c r="G86" s="2"/>
    </row>
    <row r="87" spans="2:7" x14ac:dyDescent="0.25">
      <c r="B87" s="40" t="s">
        <v>114</v>
      </c>
      <c r="C87" s="66">
        <v>30482427075</v>
      </c>
      <c r="D87" s="40" t="s">
        <v>50</v>
      </c>
      <c r="E87" s="50">
        <v>3505.68</v>
      </c>
      <c r="F87" s="54"/>
      <c r="G87" s="2"/>
    </row>
    <row r="88" spans="2:7" x14ac:dyDescent="0.25">
      <c r="B88" s="40" t="s">
        <v>122</v>
      </c>
      <c r="C88" s="66">
        <v>47824453867</v>
      </c>
      <c r="D88" s="40" t="s">
        <v>50</v>
      </c>
      <c r="E88" s="50">
        <v>576</v>
      </c>
      <c r="F88" s="54"/>
      <c r="G88" s="2"/>
    </row>
    <row r="89" spans="2:7" x14ac:dyDescent="0.25">
      <c r="B89" s="40" t="s">
        <v>130</v>
      </c>
      <c r="C89" s="59">
        <v>85821130368</v>
      </c>
      <c r="D89" s="40" t="s">
        <v>50</v>
      </c>
      <c r="E89" s="50">
        <v>438.4</v>
      </c>
      <c r="F89" s="54"/>
      <c r="G89" s="2"/>
    </row>
    <row r="90" spans="2:7" x14ac:dyDescent="0.25">
      <c r="B90" s="40" t="s">
        <v>158</v>
      </c>
      <c r="C90" s="59">
        <v>7202260372</v>
      </c>
      <c r="D90" s="40" t="s">
        <v>50</v>
      </c>
      <c r="E90" s="50">
        <v>1735.5</v>
      </c>
      <c r="F90" s="54"/>
      <c r="G90" s="2"/>
    </row>
    <row r="91" spans="2:7" x14ac:dyDescent="0.25">
      <c r="B91" s="40" t="s">
        <v>159</v>
      </c>
      <c r="C91" s="59">
        <v>42064954654</v>
      </c>
      <c r="D91" s="40" t="s">
        <v>50</v>
      </c>
      <c r="E91" s="50">
        <v>675.2</v>
      </c>
      <c r="F91" s="54"/>
      <c r="G91" s="2"/>
    </row>
    <row r="92" spans="2:7" x14ac:dyDescent="0.25">
      <c r="B92" s="67" t="s">
        <v>191</v>
      </c>
      <c r="C92" s="59"/>
      <c r="D92" s="40"/>
      <c r="E92" s="19">
        <f>+SUM(E85:E91)</f>
        <v>9178.08</v>
      </c>
      <c r="F92" s="54"/>
      <c r="G92" s="2"/>
    </row>
    <row r="93" spans="2:7" x14ac:dyDescent="0.25">
      <c r="B93" s="40"/>
      <c r="C93" s="59"/>
      <c r="D93" s="40"/>
      <c r="E93" s="50"/>
      <c r="F93" s="54"/>
      <c r="G93" s="2"/>
    </row>
    <row r="94" spans="2:7" x14ac:dyDescent="0.25">
      <c r="B94" s="40" t="s">
        <v>86</v>
      </c>
      <c r="C94" s="59">
        <v>22427089148</v>
      </c>
      <c r="D94" s="40" t="s">
        <v>50</v>
      </c>
      <c r="E94" s="50">
        <v>68.290000000000006</v>
      </c>
      <c r="F94" s="54">
        <v>3236</v>
      </c>
      <c r="G94" s="2" t="s">
        <v>85</v>
      </c>
    </row>
    <row r="95" spans="2:7" x14ac:dyDescent="0.25">
      <c r="B95" s="67" t="s">
        <v>191</v>
      </c>
      <c r="C95" s="60"/>
      <c r="D95" s="40"/>
      <c r="E95" s="19">
        <f>+SUM(E94)</f>
        <v>68.290000000000006</v>
      </c>
      <c r="F95" s="54"/>
      <c r="G95" s="2"/>
    </row>
    <row r="96" spans="2:7" ht="16.5" customHeight="1" x14ac:dyDescent="0.25">
      <c r="B96" s="67"/>
      <c r="C96" s="59"/>
      <c r="D96" s="40"/>
      <c r="E96" s="19"/>
      <c r="F96" s="54"/>
      <c r="G96" s="2"/>
    </row>
    <row r="97" spans="2:7" x14ac:dyDescent="0.25">
      <c r="B97" s="40" t="s">
        <v>99</v>
      </c>
      <c r="C97" s="59">
        <v>91699312841</v>
      </c>
      <c r="D97" s="40" t="s">
        <v>50</v>
      </c>
      <c r="E97" s="50">
        <v>15484.32</v>
      </c>
      <c r="F97" s="54">
        <v>3237</v>
      </c>
      <c r="G97" s="2" t="s">
        <v>24</v>
      </c>
    </row>
    <row r="98" spans="2:7" x14ac:dyDescent="0.25">
      <c r="B98" s="40" t="s">
        <v>117</v>
      </c>
      <c r="C98" s="59">
        <v>22597784145</v>
      </c>
      <c r="D98" s="40" t="s">
        <v>50</v>
      </c>
      <c r="E98" s="48">
        <v>1416.59</v>
      </c>
      <c r="F98" s="54"/>
      <c r="G98" s="2"/>
    </row>
    <row r="99" spans="2:7" x14ac:dyDescent="0.25">
      <c r="B99" s="40" t="s">
        <v>120</v>
      </c>
      <c r="C99" s="59">
        <v>58335400167</v>
      </c>
      <c r="D99" s="40" t="s">
        <v>50</v>
      </c>
      <c r="E99" s="48">
        <v>123.91</v>
      </c>
      <c r="F99" s="54"/>
      <c r="G99" s="2"/>
    </row>
    <row r="100" spans="2:7" x14ac:dyDescent="0.25">
      <c r="B100" s="67" t="s">
        <v>191</v>
      </c>
      <c r="C100" s="59"/>
      <c r="D100" s="40"/>
      <c r="E100" s="29">
        <f>+SUM(E97:E99)</f>
        <v>17024.82</v>
      </c>
      <c r="F100" s="54"/>
      <c r="G100" s="2"/>
    </row>
    <row r="101" spans="2:7" x14ac:dyDescent="0.25">
      <c r="B101" s="40"/>
      <c r="C101" s="59"/>
      <c r="D101" s="40"/>
      <c r="E101" s="48"/>
      <c r="F101" s="54"/>
      <c r="G101" s="2"/>
    </row>
    <row r="102" spans="2:7" x14ac:dyDescent="0.25">
      <c r="B102" s="40" t="s">
        <v>130</v>
      </c>
      <c r="C102" s="59">
        <v>85821130368</v>
      </c>
      <c r="D102" s="40" t="s">
        <v>50</v>
      </c>
      <c r="E102" s="48">
        <v>13.41</v>
      </c>
      <c r="F102" s="54">
        <v>3238</v>
      </c>
      <c r="G102" s="2" t="s">
        <v>25</v>
      </c>
    </row>
    <row r="103" spans="2:7" x14ac:dyDescent="0.25">
      <c r="B103" s="67" t="s">
        <v>191</v>
      </c>
      <c r="C103" s="59"/>
      <c r="D103" s="40"/>
      <c r="E103" s="29">
        <f>+SUM(E102)</f>
        <v>13.41</v>
      </c>
      <c r="F103" s="54"/>
      <c r="G103" s="2"/>
    </row>
    <row r="104" spans="2:7" x14ac:dyDescent="0.25">
      <c r="B104" s="67"/>
      <c r="C104" s="59"/>
      <c r="D104" s="40"/>
      <c r="E104" s="29"/>
      <c r="F104" s="54"/>
      <c r="G104" s="2"/>
    </row>
    <row r="105" spans="2:7" x14ac:dyDescent="0.25">
      <c r="B105" s="69" t="s">
        <v>52</v>
      </c>
      <c r="C105" s="66">
        <v>3436223707</v>
      </c>
      <c r="D105" s="69" t="s">
        <v>53</v>
      </c>
      <c r="E105" s="48">
        <v>3848</v>
      </c>
      <c r="F105" s="54">
        <v>3239</v>
      </c>
      <c r="G105" s="2" t="s">
        <v>26</v>
      </c>
    </row>
    <row r="106" spans="2:7" x14ac:dyDescent="0.25">
      <c r="B106" s="40" t="s">
        <v>62</v>
      </c>
      <c r="C106" s="59">
        <v>90054874194</v>
      </c>
      <c r="D106" s="40" t="s">
        <v>63</v>
      </c>
      <c r="E106" s="48">
        <v>417.25</v>
      </c>
      <c r="F106" s="54"/>
      <c r="G106" s="2"/>
    </row>
    <row r="107" spans="2:7" ht="30" x14ac:dyDescent="0.25">
      <c r="B107" s="40" t="s">
        <v>68</v>
      </c>
      <c r="C107" s="59">
        <v>92366589656</v>
      </c>
      <c r="D107" s="40" t="s">
        <v>50</v>
      </c>
      <c r="E107" s="48">
        <v>91.25</v>
      </c>
      <c r="F107" s="54"/>
      <c r="G107" s="2"/>
    </row>
    <row r="108" spans="2:7" x14ac:dyDescent="0.25">
      <c r="B108" s="40" t="s">
        <v>93</v>
      </c>
      <c r="C108" s="59">
        <v>77168306419</v>
      </c>
      <c r="D108" s="40" t="s">
        <v>94</v>
      </c>
      <c r="E108" s="48">
        <v>5863.76</v>
      </c>
      <c r="F108" s="54"/>
      <c r="G108" s="2"/>
    </row>
    <row r="109" spans="2:7" x14ac:dyDescent="0.25">
      <c r="B109" s="40" t="s">
        <v>100</v>
      </c>
      <c r="C109" s="59">
        <v>38016445738</v>
      </c>
      <c r="D109" s="40" t="s">
        <v>50</v>
      </c>
      <c r="E109" s="48">
        <v>174.88</v>
      </c>
      <c r="F109" s="54"/>
      <c r="G109" s="2"/>
    </row>
    <row r="110" spans="2:7" x14ac:dyDescent="0.25">
      <c r="B110" s="40" t="s">
        <v>102</v>
      </c>
      <c r="C110" s="59">
        <v>7372381759</v>
      </c>
      <c r="D110" s="40" t="s">
        <v>50</v>
      </c>
      <c r="E110" s="48">
        <v>539.98</v>
      </c>
      <c r="F110" s="54"/>
      <c r="G110" s="2"/>
    </row>
    <row r="111" spans="2:7" x14ac:dyDescent="0.25">
      <c r="B111" s="40" t="s">
        <v>126</v>
      </c>
      <c r="C111" s="59">
        <v>27215039100</v>
      </c>
      <c r="D111" s="40" t="s">
        <v>50</v>
      </c>
      <c r="E111" s="50">
        <v>289.52999999999997</v>
      </c>
      <c r="F111" s="54"/>
      <c r="G111" s="2"/>
    </row>
    <row r="112" spans="2:7" x14ac:dyDescent="0.25">
      <c r="B112" s="63" t="s">
        <v>129</v>
      </c>
      <c r="C112" s="59">
        <v>58843087891</v>
      </c>
      <c r="D112" s="40" t="s">
        <v>50</v>
      </c>
      <c r="E112" s="65">
        <v>6201</v>
      </c>
      <c r="F112" s="54"/>
      <c r="G112" s="2"/>
    </row>
    <row r="113" spans="2:7" x14ac:dyDescent="0.25">
      <c r="B113" s="67" t="s">
        <v>191</v>
      </c>
      <c r="C113" s="60"/>
      <c r="D113" s="40"/>
      <c r="E113" s="29">
        <f>+SUM(E105:E112)</f>
        <v>17425.650000000001</v>
      </c>
      <c r="F113" s="54"/>
      <c r="G113" s="2"/>
    </row>
    <row r="114" spans="2:7" x14ac:dyDescent="0.25">
      <c r="B114" s="40"/>
      <c r="C114" s="59"/>
      <c r="D114" s="40"/>
      <c r="E114" s="50"/>
      <c r="F114" s="54"/>
      <c r="G114" s="2"/>
    </row>
    <row r="115" spans="2:7" x14ac:dyDescent="0.25">
      <c r="B115" s="40" t="s">
        <v>51</v>
      </c>
      <c r="C115" s="62">
        <v>46108893754</v>
      </c>
      <c r="D115" s="40" t="s">
        <v>50</v>
      </c>
      <c r="E115" s="48">
        <v>87.73</v>
      </c>
      <c r="F115" s="54">
        <v>3293</v>
      </c>
      <c r="G115" s="2" t="s">
        <v>27</v>
      </c>
    </row>
    <row r="116" spans="2:7" x14ac:dyDescent="0.25">
      <c r="B116" s="43" t="s">
        <v>60</v>
      </c>
      <c r="C116" s="62">
        <v>92963223473</v>
      </c>
      <c r="D116" s="43" t="s">
        <v>50</v>
      </c>
      <c r="E116" s="48">
        <v>154.18</v>
      </c>
      <c r="F116" s="54"/>
      <c r="G116" s="2"/>
    </row>
    <row r="117" spans="2:7" x14ac:dyDescent="0.25">
      <c r="B117" s="40" t="s">
        <v>84</v>
      </c>
      <c r="C117" s="59">
        <v>99718396468</v>
      </c>
      <c r="D117" s="40" t="s">
        <v>50</v>
      </c>
      <c r="E117" s="50">
        <v>660</v>
      </c>
      <c r="F117" s="54"/>
      <c r="G117" s="2"/>
    </row>
    <row r="118" spans="2:7" x14ac:dyDescent="0.25">
      <c r="B118" s="40" t="s">
        <v>98</v>
      </c>
      <c r="C118" s="62">
        <v>84377430482</v>
      </c>
      <c r="D118" s="40" t="s">
        <v>50</v>
      </c>
      <c r="E118" s="48">
        <v>45</v>
      </c>
      <c r="F118" s="54"/>
      <c r="G118" s="2"/>
    </row>
    <row r="119" spans="2:7" x14ac:dyDescent="0.25">
      <c r="B119" s="40" t="s">
        <v>105</v>
      </c>
      <c r="C119" s="62">
        <v>75508711169</v>
      </c>
      <c r="D119" s="40" t="s">
        <v>50</v>
      </c>
      <c r="E119" s="48">
        <v>191.4</v>
      </c>
      <c r="F119" s="54"/>
      <c r="G119" s="2"/>
    </row>
    <row r="120" spans="2:7" x14ac:dyDescent="0.25">
      <c r="B120" s="40" t="s">
        <v>134</v>
      </c>
      <c r="C120" s="62">
        <v>67591254697</v>
      </c>
      <c r="D120" s="40" t="s">
        <v>50</v>
      </c>
      <c r="E120" s="48">
        <v>92.62</v>
      </c>
      <c r="F120" s="54"/>
      <c r="G120" s="2"/>
    </row>
    <row r="121" spans="2:7" x14ac:dyDescent="0.25">
      <c r="B121" s="40" t="s">
        <v>162</v>
      </c>
      <c r="C121" s="59">
        <v>24723122482</v>
      </c>
      <c r="D121" s="40" t="s">
        <v>163</v>
      </c>
      <c r="E121" s="48">
        <v>50.68</v>
      </c>
      <c r="F121" s="54"/>
      <c r="G121" s="2"/>
    </row>
    <row r="122" spans="2:7" x14ac:dyDescent="0.25">
      <c r="B122" s="40" t="s">
        <v>165</v>
      </c>
      <c r="C122" s="59">
        <v>84698789700</v>
      </c>
      <c r="D122" s="40" t="s">
        <v>50</v>
      </c>
      <c r="E122" s="48">
        <v>52.9</v>
      </c>
      <c r="F122" s="54"/>
      <c r="G122" s="2"/>
    </row>
    <row r="123" spans="2:7" x14ac:dyDescent="0.25">
      <c r="B123" s="40" t="s">
        <v>91</v>
      </c>
      <c r="C123" s="59">
        <v>27759560625</v>
      </c>
      <c r="D123" s="40" t="s">
        <v>50</v>
      </c>
      <c r="E123" s="65">
        <v>16</v>
      </c>
      <c r="F123" s="54"/>
      <c r="G123" s="2"/>
    </row>
    <row r="124" spans="2:7" x14ac:dyDescent="0.25">
      <c r="B124" s="63" t="s">
        <v>170</v>
      </c>
      <c r="C124" s="71" t="s">
        <v>171</v>
      </c>
      <c r="D124" s="63" t="s">
        <v>172</v>
      </c>
      <c r="E124" s="65">
        <v>156.55000000000001</v>
      </c>
      <c r="F124" s="54"/>
      <c r="G124" s="2"/>
    </row>
    <row r="125" spans="2:7" x14ac:dyDescent="0.25">
      <c r="B125" s="63" t="s">
        <v>187</v>
      </c>
      <c r="C125" s="71" t="s">
        <v>188</v>
      </c>
      <c r="D125" s="63" t="s">
        <v>188</v>
      </c>
      <c r="E125" s="65">
        <v>119.3</v>
      </c>
      <c r="F125" s="54"/>
      <c r="G125" s="2"/>
    </row>
    <row r="126" spans="2:7" x14ac:dyDescent="0.25">
      <c r="B126" s="67" t="s">
        <v>191</v>
      </c>
      <c r="C126" s="71"/>
      <c r="D126" s="63"/>
      <c r="E126" s="29">
        <f>+SUM(E115:E125)</f>
        <v>1626.3600000000004</v>
      </c>
      <c r="F126" s="54"/>
      <c r="G126" s="2"/>
    </row>
    <row r="127" spans="2:7" x14ac:dyDescent="0.25">
      <c r="B127" s="40"/>
      <c r="C127" s="59"/>
      <c r="D127" s="40"/>
      <c r="E127" s="48"/>
      <c r="F127" s="54"/>
      <c r="G127" s="2"/>
    </row>
    <row r="128" spans="2:7" ht="30" x14ac:dyDescent="0.25">
      <c r="B128" s="83" t="s">
        <v>81</v>
      </c>
      <c r="C128" s="84">
        <v>84838770814</v>
      </c>
      <c r="D128" s="83" t="s">
        <v>50</v>
      </c>
      <c r="E128" s="48">
        <v>291.94</v>
      </c>
      <c r="F128" s="54">
        <v>3294</v>
      </c>
      <c r="G128" s="2" t="s">
        <v>28</v>
      </c>
    </row>
    <row r="129" spans="2:7" x14ac:dyDescent="0.25">
      <c r="B129" s="67" t="s">
        <v>191</v>
      </c>
      <c r="C129" s="62"/>
      <c r="D129" s="40"/>
      <c r="E129" s="29">
        <f>+SUM(E128)</f>
        <v>291.94</v>
      </c>
      <c r="F129" s="54"/>
      <c r="G129" s="2"/>
    </row>
    <row r="130" spans="2:7" x14ac:dyDescent="0.25">
      <c r="B130" s="67"/>
      <c r="C130" s="62"/>
      <c r="D130" s="40"/>
      <c r="E130" s="29"/>
      <c r="F130" s="54"/>
      <c r="G130" s="2"/>
    </row>
    <row r="131" spans="2:7" x14ac:dyDescent="0.25">
      <c r="B131" s="40" t="s">
        <v>104</v>
      </c>
      <c r="C131" s="59">
        <v>6226620908</v>
      </c>
      <c r="D131" s="40" t="s">
        <v>50</v>
      </c>
      <c r="E131" s="48">
        <v>365.7</v>
      </c>
      <c r="F131" s="54">
        <v>3299</v>
      </c>
      <c r="G131" s="2" t="s">
        <v>29</v>
      </c>
    </row>
    <row r="132" spans="2:7" x14ac:dyDescent="0.25">
      <c r="B132" s="67" t="s">
        <v>191</v>
      </c>
      <c r="C132" s="59"/>
      <c r="D132" s="40"/>
      <c r="E132" s="29">
        <f>+SUM(E131)</f>
        <v>365.7</v>
      </c>
      <c r="F132" s="54"/>
      <c r="G132" s="2"/>
    </row>
    <row r="133" spans="2:7" x14ac:dyDescent="0.25">
      <c r="B133" s="67"/>
      <c r="C133" s="59"/>
      <c r="D133" s="40"/>
      <c r="E133" s="29"/>
      <c r="F133" s="54"/>
      <c r="G133" s="2"/>
    </row>
    <row r="134" spans="2:7" x14ac:dyDescent="0.25">
      <c r="B134" s="43" t="s">
        <v>60</v>
      </c>
      <c r="C134" s="62">
        <v>92963223473</v>
      </c>
      <c r="D134" s="43" t="s">
        <v>50</v>
      </c>
      <c r="E134" s="50">
        <v>803.16</v>
      </c>
      <c r="F134" s="54">
        <v>3431</v>
      </c>
      <c r="G134" s="2" t="s">
        <v>30</v>
      </c>
    </row>
    <row r="135" spans="2:7" x14ac:dyDescent="0.25">
      <c r="B135" s="67" t="s">
        <v>191</v>
      </c>
      <c r="C135" s="62"/>
      <c r="D135" s="43"/>
      <c r="E135" s="19">
        <f>+SUM(E134)</f>
        <v>803.16</v>
      </c>
      <c r="F135" s="54"/>
      <c r="G135" s="2"/>
    </row>
    <row r="136" spans="2:7" x14ac:dyDescent="0.25">
      <c r="B136" s="41"/>
      <c r="C136" s="62"/>
      <c r="D136" s="43"/>
      <c r="E136" s="56"/>
      <c r="F136" s="54"/>
      <c r="G136" s="2"/>
    </row>
    <row r="137" spans="2:7" x14ac:dyDescent="0.25">
      <c r="B137" s="40" t="s">
        <v>106</v>
      </c>
      <c r="C137" s="59">
        <v>70921936463</v>
      </c>
      <c r="D137" s="40" t="s">
        <v>53</v>
      </c>
      <c r="E137" s="50">
        <v>6225</v>
      </c>
      <c r="F137" s="54">
        <v>3721</v>
      </c>
      <c r="G137" s="2" t="s">
        <v>32</v>
      </c>
    </row>
    <row r="138" spans="2:7" x14ac:dyDescent="0.25">
      <c r="B138" s="67" t="s">
        <v>191</v>
      </c>
      <c r="C138" s="59"/>
      <c r="D138" s="40"/>
      <c r="E138" s="29">
        <f>+SUM(E137)</f>
        <v>6225</v>
      </c>
      <c r="F138" s="54"/>
      <c r="G138" s="2"/>
    </row>
    <row r="139" spans="2:7" x14ac:dyDescent="0.25">
      <c r="B139" s="40"/>
      <c r="C139" s="59"/>
      <c r="D139" s="40"/>
      <c r="E139" s="48"/>
      <c r="F139" s="54"/>
      <c r="G139" s="2"/>
    </row>
    <row r="140" spans="2:7" x14ac:dyDescent="0.25">
      <c r="B140" s="63" t="s">
        <v>110</v>
      </c>
      <c r="C140" s="66">
        <v>3109396077</v>
      </c>
      <c r="D140" s="63" t="s">
        <v>50</v>
      </c>
      <c r="E140" s="50">
        <v>523.59</v>
      </c>
      <c r="F140" s="54">
        <v>4223</v>
      </c>
      <c r="G140" s="2" t="s">
        <v>33</v>
      </c>
    </row>
    <row r="141" spans="2:7" x14ac:dyDescent="0.25">
      <c r="B141" s="67" t="s">
        <v>191</v>
      </c>
      <c r="C141" s="59"/>
      <c r="D141" s="40"/>
      <c r="E141" s="19">
        <f>+SUM(E140)</f>
        <v>523.59</v>
      </c>
      <c r="F141" s="54"/>
      <c r="G141" s="2"/>
    </row>
    <row r="142" spans="2:7" x14ac:dyDescent="0.25">
      <c r="B142" s="40"/>
      <c r="C142" s="59"/>
      <c r="D142" s="40"/>
      <c r="E142" s="50"/>
      <c r="F142" s="54"/>
      <c r="G142" s="2"/>
    </row>
    <row r="143" spans="2:7" x14ac:dyDescent="0.25">
      <c r="B143" s="40" t="s">
        <v>156</v>
      </c>
      <c r="C143" s="59">
        <v>62255115426</v>
      </c>
      <c r="D143" s="40" t="s">
        <v>50</v>
      </c>
      <c r="E143" s="50">
        <v>2155</v>
      </c>
      <c r="F143" s="54">
        <v>4225</v>
      </c>
      <c r="G143" s="2" t="s">
        <v>155</v>
      </c>
    </row>
    <row r="144" spans="2:7" x14ac:dyDescent="0.25">
      <c r="B144" s="67" t="s">
        <v>191</v>
      </c>
      <c r="C144" s="59"/>
      <c r="D144" s="40"/>
      <c r="E144" s="19">
        <f>+SUM(E143)</f>
        <v>2155</v>
      </c>
      <c r="F144" s="54"/>
      <c r="G144" s="2"/>
    </row>
    <row r="145" spans="2:7" x14ac:dyDescent="0.25">
      <c r="B145" s="67"/>
      <c r="C145" s="59"/>
      <c r="D145" s="40"/>
      <c r="E145" s="19"/>
      <c r="F145" s="54"/>
      <c r="G145" s="2"/>
    </row>
    <row r="146" spans="2:7" x14ac:dyDescent="0.25">
      <c r="B146" s="67"/>
      <c r="C146" s="62"/>
      <c r="E146" s="19"/>
      <c r="F146" s="54"/>
      <c r="G146" s="2"/>
    </row>
    <row r="147" spans="2:7" x14ac:dyDescent="0.25">
      <c r="B147" s="41"/>
      <c r="C147" s="62"/>
      <c r="E147" s="52"/>
      <c r="F147" s="55"/>
      <c r="G147" s="2"/>
    </row>
    <row r="148" spans="2:7" x14ac:dyDescent="0.25">
      <c r="F148" s="27"/>
      <c r="G148" s="2"/>
    </row>
    <row r="149" spans="2:7" x14ac:dyDescent="0.25">
      <c r="F149" s="27"/>
      <c r="G149" s="2"/>
    </row>
    <row r="150" spans="2:7" x14ac:dyDescent="0.25">
      <c r="F150" s="27"/>
      <c r="G150" s="2"/>
    </row>
    <row r="151" spans="2:7" x14ac:dyDescent="0.25">
      <c r="F151" s="27"/>
      <c r="G151" s="2"/>
    </row>
    <row r="152" spans="2:7" x14ac:dyDescent="0.25">
      <c r="F152" s="27"/>
      <c r="G152" s="2"/>
    </row>
    <row r="153" spans="2:7" x14ac:dyDescent="0.25">
      <c r="F153" s="27"/>
      <c r="G153" s="2"/>
    </row>
    <row r="154" spans="2:7" x14ac:dyDescent="0.25">
      <c r="F154" s="27"/>
      <c r="G154" s="2"/>
    </row>
    <row r="155" spans="2:7" x14ac:dyDescent="0.25">
      <c r="F155" s="27"/>
      <c r="G155" s="2"/>
    </row>
    <row r="156" spans="2:7" x14ac:dyDescent="0.25">
      <c r="F156" s="27"/>
      <c r="G156" s="2"/>
    </row>
    <row r="157" spans="2:7" x14ac:dyDescent="0.25">
      <c r="F157" s="27"/>
      <c r="G157" s="2"/>
    </row>
    <row r="158" spans="2:7" x14ac:dyDescent="0.25">
      <c r="F158" s="27"/>
      <c r="G158" s="2"/>
    </row>
    <row r="159" spans="2:7" x14ac:dyDescent="0.25">
      <c r="F159" s="27"/>
      <c r="G159" s="2"/>
    </row>
    <row r="160" spans="2:7" x14ac:dyDescent="0.25">
      <c r="F160" s="27"/>
      <c r="G160" s="2"/>
    </row>
    <row r="161" spans="6:7" x14ac:dyDescent="0.25">
      <c r="F161" s="27"/>
      <c r="G161" s="2"/>
    </row>
    <row r="162" spans="6:7" x14ac:dyDescent="0.25">
      <c r="F162" s="27"/>
      <c r="G162" s="2"/>
    </row>
    <row r="163" spans="6:7" x14ac:dyDescent="0.25">
      <c r="F163" s="27"/>
      <c r="G163" s="2"/>
    </row>
    <row r="164" spans="6:7" x14ac:dyDescent="0.25">
      <c r="F164" s="27"/>
      <c r="G164" s="2"/>
    </row>
    <row r="165" spans="6:7" x14ac:dyDescent="0.25">
      <c r="F165" s="27"/>
      <c r="G165" s="2"/>
    </row>
    <row r="166" spans="6:7" x14ac:dyDescent="0.25">
      <c r="F166" s="27"/>
      <c r="G166" s="2"/>
    </row>
    <row r="167" spans="6:7" x14ac:dyDescent="0.25">
      <c r="F167" s="27"/>
      <c r="G167" s="2"/>
    </row>
    <row r="168" spans="6:7" x14ac:dyDescent="0.25">
      <c r="F168" s="27"/>
      <c r="G168" s="2"/>
    </row>
    <row r="169" spans="6:7" x14ac:dyDescent="0.25">
      <c r="F169" s="27"/>
      <c r="G169" s="2"/>
    </row>
    <row r="170" spans="6:7" x14ac:dyDescent="0.25">
      <c r="F170" s="27"/>
      <c r="G170" s="2"/>
    </row>
    <row r="171" spans="6:7" x14ac:dyDescent="0.25">
      <c r="F171" s="27"/>
      <c r="G171" s="2"/>
    </row>
    <row r="172" spans="6:7" x14ac:dyDescent="0.25">
      <c r="F172" s="27"/>
      <c r="G172" s="2"/>
    </row>
    <row r="173" spans="6:7" x14ac:dyDescent="0.25">
      <c r="F173" s="27"/>
      <c r="G173" s="2"/>
    </row>
    <row r="174" spans="6:7" x14ac:dyDescent="0.25">
      <c r="F174" s="27"/>
      <c r="G174" s="2"/>
    </row>
    <row r="175" spans="6:7" x14ac:dyDescent="0.25">
      <c r="F175" s="27"/>
      <c r="G175" s="2"/>
    </row>
  </sheetData>
  <autoFilter ref="B5:G133" xr:uid="{40D878E5-EE2B-4B57-A061-DF7B5BC2ED39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79DD-9811-4186-A12E-652D59AF7F65}">
  <sheetPr>
    <pageSetUpPr fitToPage="1"/>
  </sheetPr>
  <dimension ref="B1:G164"/>
  <sheetViews>
    <sheetView topLeftCell="A43" workbookViewId="0">
      <selection activeCell="E45" sqref="E45"/>
    </sheetView>
  </sheetViews>
  <sheetFormatPr defaultRowHeight="15" x14ac:dyDescent="0.25"/>
  <cols>
    <col min="2" max="2" width="50.42578125" style="2" bestFit="1" customWidth="1"/>
    <col min="3" max="3" width="26.85546875" customWidth="1"/>
    <col min="4" max="4" width="40.85546875" customWidth="1"/>
    <col min="5" max="5" width="16.42578125" style="37" customWidth="1"/>
    <col min="6" max="6" width="11.28515625" customWidth="1"/>
    <col min="7" max="7" width="77.5703125" customWidth="1"/>
  </cols>
  <sheetData>
    <row r="1" spans="2:7" ht="18.75" x14ac:dyDescent="0.3">
      <c r="B1" s="2" t="s">
        <v>0</v>
      </c>
      <c r="C1" s="6" t="s">
        <v>1</v>
      </c>
    </row>
    <row r="3" spans="2:7" ht="15.75" x14ac:dyDescent="0.25">
      <c r="B3" s="2" t="s">
        <v>2</v>
      </c>
      <c r="C3" s="7" t="s">
        <v>3</v>
      </c>
      <c r="D3" s="7" t="s">
        <v>4</v>
      </c>
      <c r="E3" s="38"/>
      <c r="F3" s="7">
        <v>2024</v>
      </c>
    </row>
    <row r="4" spans="2:7" x14ac:dyDescent="0.25">
      <c r="G4" s="8" t="s">
        <v>5</v>
      </c>
    </row>
    <row r="5" spans="2:7" s="1" customFormat="1" ht="90.75" customHeight="1" x14ac:dyDescent="0.25">
      <c r="B5" s="45" t="s">
        <v>6</v>
      </c>
      <c r="C5" s="5" t="s">
        <v>7</v>
      </c>
      <c r="D5" s="5" t="s">
        <v>8</v>
      </c>
      <c r="E5" s="47" t="s">
        <v>9</v>
      </c>
      <c r="F5" s="5" t="s">
        <v>10</v>
      </c>
      <c r="G5" s="5" t="s">
        <v>11</v>
      </c>
    </row>
    <row r="6" spans="2:7" x14ac:dyDescent="0.25">
      <c r="B6" s="2" t="s">
        <v>135</v>
      </c>
      <c r="C6" s="2" t="s">
        <v>34</v>
      </c>
      <c r="D6" s="2" t="s">
        <v>34</v>
      </c>
      <c r="E6" s="24">
        <v>447.92</v>
      </c>
      <c r="F6" s="46">
        <v>3237</v>
      </c>
      <c r="G6" s="2" t="s">
        <v>36</v>
      </c>
    </row>
    <row r="7" spans="2:7" x14ac:dyDescent="0.25">
      <c r="B7" s="2" t="s">
        <v>136</v>
      </c>
      <c r="C7" s="2" t="s">
        <v>34</v>
      </c>
      <c r="D7" s="2" t="s">
        <v>34</v>
      </c>
      <c r="E7" s="24">
        <v>641</v>
      </c>
      <c r="F7" s="46">
        <v>3237</v>
      </c>
      <c r="G7" s="2" t="s">
        <v>36</v>
      </c>
    </row>
    <row r="8" spans="2:7" x14ac:dyDescent="0.25">
      <c r="B8" s="2" t="s">
        <v>138</v>
      </c>
      <c r="C8" s="2" t="s">
        <v>34</v>
      </c>
      <c r="D8" s="2" t="s">
        <v>34</v>
      </c>
      <c r="E8" s="24">
        <v>62.53</v>
      </c>
      <c r="F8" s="46">
        <v>3237</v>
      </c>
      <c r="G8" s="2" t="s">
        <v>36</v>
      </c>
    </row>
    <row r="9" spans="2:7" x14ac:dyDescent="0.25">
      <c r="B9" s="2" t="s">
        <v>139</v>
      </c>
      <c r="C9" s="2" t="s">
        <v>34</v>
      </c>
      <c r="D9" s="2" t="s">
        <v>34</v>
      </c>
      <c r="E9" s="24">
        <v>1344.54</v>
      </c>
      <c r="F9" s="46">
        <v>3237</v>
      </c>
      <c r="G9" s="2" t="s">
        <v>36</v>
      </c>
    </row>
    <row r="10" spans="2:7" x14ac:dyDescent="0.25">
      <c r="B10" s="2" t="s">
        <v>140</v>
      </c>
      <c r="C10" s="2" t="s">
        <v>34</v>
      </c>
      <c r="D10" s="2" t="s">
        <v>34</v>
      </c>
      <c r="E10" s="24">
        <v>406.49</v>
      </c>
      <c r="F10" s="46">
        <v>3237</v>
      </c>
      <c r="G10" s="2" t="s">
        <v>36</v>
      </c>
    </row>
    <row r="11" spans="2:7" x14ac:dyDescent="0.25">
      <c r="B11" s="2" t="s">
        <v>141</v>
      </c>
      <c r="C11" s="2" t="s">
        <v>34</v>
      </c>
      <c r="D11" s="2" t="s">
        <v>34</v>
      </c>
      <c r="E11" s="24">
        <v>2094.9699999999998</v>
      </c>
      <c r="F11" s="46">
        <v>3237</v>
      </c>
      <c r="G11" s="2" t="s">
        <v>36</v>
      </c>
    </row>
    <row r="12" spans="2:7" x14ac:dyDescent="0.25">
      <c r="B12" s="2" t="s">
        <v>142</v>
      </c>
      <c r="C12" s="2" t="s">
        <v>34</v>
      </c>
      <c r="D12" s="2" t="s">
        <v>34</v>
      </c>
      <c r="E12" s="24">
        <v>1063.1199999999999</v>
      </c>
      <c r="F12" s="46">
        <v>3237</v>
      </c>
      <c r="G12" s="2" t="s">
        <v>36</v>
      </c>
    </row>
    <row r="13" spans="2:7" x14ac:dyDescent="0.25">
      <c r="B13" s="2" t="s">
        <v>144</v>
      </c>
      <c r="C13" s="2" t="s">
        <v>34</v>
      </c>
      <c r="D13" s="2" t="s">
        <v>34</v>
      </c>
      <c r="E13" s="24">
        <v>385.96</v>
      </c>
      <c r="F13" s="46">
        <v>3237</v>
      </c>
      <c r="G13" s="2" t="s">
        <v>36</v>
      </c>
    </row>
    <row r="14" spans="2:7" x14ac:dyDescent="0.25">
      <c r="B14" s="2" t="s">
        <v>145</v>
      </c>
      <c r="C14" s="2" t="s">
        <v>34</v>
      </c>
      <c r="D14" s="2" t="s">
        <v>34</v>
      </c>
      <c r="E14" s="24">
        <v>265.77999999999997</v>
      </c>
      <c r="F14" s="46">
        <v>3237</v>
      </c>
      <c r="G14" s="2" t="s">
        <v>36</v>
      </c>
    </row>
    <row r="15" spans="2:7" x14ac:dyDescent="0.25">
      <c r="B15" s="2" t="s">
        <v>146</v>
      </c>
      <c r="C15" s="2" t="s">
        <v>34</v>
      </c>
      <c r="D15" s="2" t="s">
        <v>34</v>
      </c>
      <c r="E15" s="24">
        <v>119.44</v>
      </c>
      <c r="F15" s="46">
        <v>3237</v>
      </c>
      <c r="G15" s="2" t="s">
        <v>36</v>
      </c>
    </row>
    <row r="16" spans="2:7" x14ac:dyDescent="0.25">
      <c r="B16" s="9" t="s">
        <v>149</v>
      </c>
      <c r="C16" s="9"/>
      <c r="D16" s="9"/>
      <c r="E16" s="25">
        <f>SUM(E6:E15)</f>
        <v>6831.7499999999982</v>
      </c>
      <c r="F16" s="46">
        <v>3237</v>
      </c>
      <c r="G16" s="2" t="s">
        <v>36</v>
      </c>
    </row>
    <row r="17" spans="2:7" x14ac:dyDescent="0.25">
      <c r="B17" s="2" t="s">
        <v>147</v>
      </c>
      <c r="C17" s="2" t="s">
        <v>34</v>
      </c>
      <c r="D17" s="2" t="s">
        <v>34</v>
      </c>
      <c r="E17" s="24">
        <v>1438.34</v>
      </c>
      <c r="F17" s="46">
        <v>3237</v>
      </c>
      <c r="G17" s="2" t="s">
        <v>35</v>
      </c>
    </row>
    <row r="18" spans="2:7" x14ac:dyDescent="0.25">
      <c r="B18" t="s">
        <v>137</v>
      </c>
      <c r="E18">
        <v>1650.96</v>
      </c>
      <c r="G18" s="2" t="s">
        <v>35</v>
      </c>
    </row>
    <row r="19" spans="2:7" x14ac:dyDescent="0.25">
      <c r="B19" s="2" t="s">
        <v>143</v>
      </c>
      <c r="C19" s="2" t="s">
        <v>34</v>
      </c>
      <c r="D19" s="2" t="s">
        <v>34</v>
      </c>
      <c r="E19" s="24">
        <v>990.81</v>
      </c>
      <c r="F19" s="46">
        <v>3237</v>
      </c>
      <c r="G19" s="2" t="s">
        <v>35</v>
      </c>
    </row>
    <row r="20" spans="2:7" x14ac:dyDescent="0.25">
      <c r="B20" s="9" t="s">
        <v>149</v>
      </c>
      <c r="C20" s="9"/>
      <c r="D20" s="9"/>
      <c r="E20" s="25">
        <f>SUM(E17:E19)</f>
        <v>4080.11</v>
      </c>
      <c r="F20" s="46">
        <v>3237</v>
      </c>
      <c r="G20" s="2" t="s">
        <v>35</v>
      </c>
    </row>
    <row r="21" spans="2:7" x14ac:dyDescent="0.25">
      <c r="B21" s="9" t="s">
        <v>148</v>
      </c>
      <c r="C21" s="2"/>
      <c r="D21" s="2"/>
      <c r="E21" s="25">
        <f>E16+E20</f>
        <v>10911.859999999999</v>
      </c>
      <c r="F21" s="46">
        <v>3237</v>
      </c>
      <c r="G21" s="2" t="s">
        <v>150</v>
      </c>
    </row>
    <row r="22" spans="2:7" x14ac:dyDescent="0.25">
      <c r="C22" s="2"/>
      <c r="D22" s="2"/>
      <c r="E22" s="24"/>
      <c r="F22" s="46"/>
      <c r="G22" s="2"/>
    </row>
    <row r="23" spans="2:7" x14ac:dyDescent="0.25">
      <c r="B23" s="9"/>
      <c r="C23" s="2"/>
      <c r="D23" s="2"/>
      <c r="E23" s="25"/>
      <c r="F23" s="9"/>
      <c r="G23" s="2"/>
    </row>
    <row r="24" spans="2:7" x14ac:dyDescent="0.25">
      <c r="B24" s="9"/>
      <c r="C24" s="2"/>
      <c r="D24" s="2"/>
      <c r="E24" s="25"/>
      <c r="F24" s="9"/>
      <c r="G24" s="2"/>
    </row>
    <row r="25" spans="2:7" x14ac:dyDescent="0.25">
      <c r="B25" s="9"/>
      <c r="C25" s="2"/>
      <c r="D25" s="2"/>
      <c r="E25" s="25"/>
      <c r="F25" s="9"/>
      <c r="G25" s="2"/>
    </row>
    <row r="26" spans="2:7" x14ac:dyDescent="0.25">
      <c r="B26" s="9"/>
      <c r="C26" s="2"/>
      <c r="D26" s="2"/>
      <c r="E26" s="25"/>
      <c r="F26" s="9"/>
      <c r="G26" s="2"/>
    </row>
    <row r="27" spans="2:7" x14ac:dyDescent="0.25">
      <c r="B27" s="2" t="s">
        <v>48</v>
      </c>
      <c r="C27" s="2" t="s">
        <v>34</v>
      </c>
      <c r="D27" s="2" t="s">
        <v>34</v>
      </c>
      <c r="E27" s="39">
        <v>62.5</v>
      </c>
      <c r="F27" s="9">
        <v>3213</v>
      </c>
      <c r="G27" s="11" t="s">
        <v>14</v>
      </c>
    </row>
    <row r="28" spans="2:7" x14ac:dyDescent="0.25">
      <c r="B28" s="9" t="s">
        <v>44</v>
      </c>
      <c r="C28" s="2" t="s">
        <v>34</v>
      </c>
      <c r="D28" s="2" t="s">
        <v>34</v>
      </c>
      <c r="E28" s="25">
        <f>+SUM(E27)</f>
        <v>62.5</v>
      </c>
      <c r="F28" s="9"/>
      <c r="G28" s="2"/>
    </row>
    <row r="29" spans="2:7" x14ac:dyDescent="0.25">
      <c r="C29" s="2"/>
      <c r="D29" s="2"/>
      <c r="E29" s="39"/>
      <c r="F29" s="9"/>
      <c r="G29" s="2"/>
    </row>
    <row r="30" spans="2:7" x14ac:dyDescent="0.25">
      <c r="B30" s="2" t="s">
        <v>101</v>
      </c>
      <c r="C30" s="2" t="s">
        <v>34</v>
      </c>
      <c r="D30" s="2" t="s">
        <v>34</v>
      </c>
      <c r="E30" s="39">
        <v>124.3</v>
      </c>
      <c r="F30" s="9">
        <v>3224</v>
      </c>
      <c r="G30" s="2" t="s">
        <v>18</v>
      </c>
    </row>
    <row r="31" spans="2:7" x14ac:dyDescent="0.25">
      <c r="B31" s="2" t="s">
        <v>113</v>
      </c>
      <c r="C31" s="2" t="s">
        <v>34</v>
      </c>
      <c r="D31" s="2" t="s">
        <v>34</v>
      </c>
      <c r="E31" s="39">
        <v>54.27</v>
      </c>
      <c r="F31" s="9"/>
      <c r="G31" s="2"/>
    </row>
    <row r="32" spans="2:7" x14ac:dyDescent="0.25">
      <c r="B32" s="2" t="s">
        <v>160</v>
      </c>
      <c r="C32" s="2" t="s">
        <v>34</v>
      </c>
      <c r="D32" s="2" t="s">
        <v>34</v>
      </c>
      <c r="E32" s="39">
        <v>140.84</v>
      </c>
      <c r="F32" s="9"/>
      <c r="G32" s="2"/>
    </row>
    <row r="33" spans="2:7" x14ac:dyDescent="0.25">
      <c r="B33" s="40" t="s">
        <v>173</v>
      </c>
      <c r="C33" s="2" t="s">
        <v>34</v>
      </c>
      <c r="D33" s="2" t="s">
        <v>34</v>
      </c>
      <c r="E33" s="39">
        <v>14.51</v>
      </c>
      <c r="F33" s="9"/>
      <c r="G33" s="2"/>
    </row>
    <row r="34" spans="2:7" x14ac:dyDescent="0.25">
      <c r="B34" s="9" t="s">
        <v>44</v>
      </c>
      <c r="C34" s="2"/>
      <c r="D34" s="2"/>
      <c r="E34" s="25">
        <f>+SUM(E30:E33)</f>
        <v>333.91999999999996</v>
      </c>
      <c r="F34" s="9"/>
      <c r="G34" s="2"/>
    </row>
    <row r="35" spans="2:7" x14ac:dyDescent="0.25">
      <c r="C35" s="2"/>
      <c r="D35" s="2"/>
      <c r="E35" s="39"/>
      <c r="F35" s="9"/>
      <c r="G35" s="2"/>
    </row>
    <row r="36" spans="2:7" x14ac:dyDescent="0.25">
      <c r="B36" s="2" t="s">
        <v>83</v>
      </c>
      <c r="C36" s="2" t="s">
        <v>34</v>
      </c>
      <c r="D36" s="2" t="s">
        <v>34</v>
      </c>
      <c r="E36" s="39">
        <v>1132.4000000000001</v>
      </c>
      <c r="F36" s="9">
        <v>3233</v>
      </c>
      <c r="G36" s="2" t="s">
        <v>21</v>
      </c>
    </row>
    <row r="37" spans="2:7" x14ac:dyDescent="0.25">
      <c r="B37" s="9" t="s">
        <v>44</v>
      </c>
      <c r="C37" s="2" t="s">
        <v>34</v>
      </c>
      <c r="D37" s="2" t="s">
        <v>34</v>
      </c>
      <c r="E37" s="25">
        <f>+SUM(E36)</f>
        <v>1132.4000000000001</v>
      </c>
      <c r="F37" s="9"/>
      <c r="G37" s="2"/>
    </row>
    <row r="38" spans="2:7" x14ac:dyDescent="0.25">
      <c r="B38" s="9"/>
      <c r="C38" s="2"/>
      <c r="D38" s="2"/>
      <c r="E38" s="25"/>
      <c r="F38" s="9"/>
      <c r="G38" s="2"/>
    </row>
    <row r="39" spans="2:7" x14ac:dyDescent="0.25">
      <c r="B39" s="2" t="s">
        <v>47</v>
      </c>
      <c r="C39" s="2" t="s">
        <v>34</v>
      </c>
      <c r="D39" s="2" t="s">
        <v>34</v>
      </c>
      <c r="E39" s="39">
        <v>40</v>
      </c>
      <c r="F39" s="9">
        <v>3299</v>
      </c>
      <c r="G39" s="2" t="s">
        <v>29</v>
      </c>
    </row>
    <row r="40" spans="2:7" x14ac:dyDescent="0.25">
      <c r="B40" s="2" t="s">
        <v>154</v>
      </c>
      <c r="C40" s="2" t="s">
        <v>34</v>
      </c>
      <c r="D40" s="2" t="s">
        <v>34</v>
      </c>
      <c r="E40" s="39">
        <v>660</v>
      </c>
      <c r="F40" s="9"/>
      <c r="G40" s="2"/>
    </row>
    <row r="41" spans="2:7" x14ac:dyDescent="0.25">
      <c r="B41" s="2" t="s">
        <v>161</v>
      </c>
      <c r="C41" s="2" t="s">
        <v>34</v>
      </c>
      <c r="D41" s="2" t="s">
        <v>34</v>
      </c>
      <c r="E41" s="39">
        <v>123.4</v>
      </c>
      <c r="F41" s="9"/>
      <c r="G41" s="2"/>
    </row>
    <row r="42" spans="2:7" x14ac:dyDescent="0.25">
      <c r="B42" s="9" t="s">
        <v>44</v>
      </c>
      <c r="C42" s="2"/>
      <c r="D42" s="2"/>
      <c r="E42" s="25">
        <f>+SUM(E39:E41)</f>
        <v>823.4</v>
      </c>
      <c r="F42" s="9"/>
      <c r="G42" s="2"/>
    </row>
    <row r="43" spans="2:7" x14ac:dyDescent="0.25">
      <c r="B43" s="9"/>
      <c r="C43" s="2"/>
      <c r="D43" s="2"/>
      <c r="E43" s="25"/>
      <c r="F43" s="46"/>
      <c r="G43" s="2"/>
    </row>
    <row r="44" spans="2:7" x14ac:dyDescent="0.25">
      <c r="B44" s="76" t="s">
        <v>116</v>
      </c>
      <c r="C44" s="2" t="s">
        <v>34</v>
      </c>
      <c r="D44" s="2" t="s">
        <v>34</v>
      </c>
      <c r="E44" s="24">
        <v>5000</v>
      </c>
      <c r="F44" s="77">
        <v>3811</v>
      </c>
      <c r="G44" s="2" t="s">
        <v>115</v>
      </c>
    </row>
    <row r="45" spans="2:7" x14ac:dyDescent="0.25">
      <c r="B45" s="9" t="s">
        <v>44</v>
      </c>
      <c r="C45" s="2"/>
      <c r="D45" s="2"/>
      <c r="E45" s="25">
        <f>+SUM(E44)</f>
        <v>5000</v>
      </c>
      <c r="F45" s="9"/>
      <c r="G45" s="2"/>
    </row>
    <row r="46" spans="2:7" x14ac:dyDescent="0.25">
      <c r="C46" s="2"/>
      <c r="D46" s="2"/>
      <c r="E46" s="24"/>
      <c r="F46" s="9"/>
      <c r="G46" s="2"/>
    </row>
    <row r="47" spans="2:7" x14ac:dyDescent="0.25">
      <c r="C47" s="2"/>
      <c r="D47" s="2"/>
      <c r="E47" s="25"/>
      <c r="F47" s="9"/>
      <c r="G47" s="2"/>
    </row>
    <row r="48" spans="2:7" x14ac:dyDescent="0.25">
      <c r="B48" s="9"/>
      <c r="C48" s="2"/>
      <c r="D48" s="2"/>
      <c r="E48" s="24"/>
      <c r="F48" s="9"/>
      <c r="G48" s="2"/>
    </row>
    <row r="49" spans="3:7" x14ac:dyDescent="0.25">
      <c r="C49" s="2"/>
      <c r="D49" s="2"/>
      <c r="E49" s="24"/>
      <c r="F49" s="9"/>
      <c r="G49" s="2"/>
    </row>
    <row r="50" spans="3:7" x14ac:dyDescent="0.25">
      <c r="C50" s="2"/>
      <c r="D50" s="2"/>
      <c r="E50" s="24"/>
      <c r="F50" s="9"/>
      <c r="G50" s="2"/>
    </row>
    <row r="51" spans="3:7" x14ac:dyDescent="0.25">
      <c r="C51" s="2"/>
      <c r="D51" s="2"/>
      <c r="E51" s="24"/>
      <c r="F51" s="9"/>
      <c r="G51" s="2"/>
    </row>
    <row r="52" spans="3:7" x14ac:dyDescent="0.25">
      <c r="C52" s="2"/>
      <c r="D52" s="2"/>
      <c r="E52" s="24"/>
      <c r="F52" s="9"/>
      <c r="G52" s="2"/>
    </row>
    <row r="53" spans="3:7" x14ac:dyDescent="0.25">
      <c r="C53" s="2"/>
      <c r="D53" s="2"/>
      <c r="E53" s="24"/>
      <c r="F53" s="9"/>
      <c r="G53" s="2"/>
    </row>
    <row r="54" spans="3:7" x14ac:dyDescent="0.25">
      <c r="C54" s="2"/>
      <c r="D54" s="2"/>
      <c r="E54" s="24"/>
      <c r="F54" s="9"/>
      <c r="G54" s="2"/>
    </row>
    <row r="55" spans="3:7" x14ac:dyDescent="0.25">
      <c r="C55" s="2"/>
      <c r="D55" s="2"/>
      <c r="E55" s="24"/>
      <c r="F55" s="9"/>
      <c r="G55" s="2"/>
    </row>
    <row r="56" spans="3:7" x14ac:dyDescent="0.25">
      <c r="C56" s="2"/>
      <c r="D56" s="2"/>
      <c r="E56" s="24"/>
      <c r="F56" s="9"/>
      <c r="G56" s="2"/>
    </row>
    <row r="57" spans="3:7" x14ac:dyDescent="0.25">
      <c r="C57" s="2"/>
      <c r="D57" s="2"/>
      <c r="E57" s="24"/>
      <c r="F57" s="9"/>
      <c r="G57" s="2"/>
    </row>
    <row r="58" spans="3:7" x14ac:dyDescent="0.25">
      <c r="C58" s="2"/>
      <c r="D58" s="2"/>
      <c r="E58" s="24"/>
      <c r="F58" s="9"/>
      <c r="G58" s="2"/>
    </row>
    <row r="59" spans="3:7" x14ac:dyDescent="0.25">
      <c r="C59" s="2"/>
      <c r="D59" s="2"/>
      <c r="E59" s="24"/>
      <c r="F59" s="9"/>
      <c r="G59" s="2"/>
    </row>
    <row r="60" spans="3:7" x14ac:dyDescent="0.25">
      <c r="C60" s="2"/>
      <c r="D60" s="2"/>
      <c r="E60" s="24"/>
      <c r="F60" s="9"/>
      <c r="G60" s="2"/>
    </row>
    <row r="61" spans="3:7" x14ac:dyDescent="0.25">
      <c r="C61" s="2"/>
      <c r="D61" s="2"/>
      <c r="E61" s="24"/>
      <c r="F61" s="9"/>
      <c r="G61" s="2"/>
    </row>
    <row r="62" spans="3:7" x14ac:dyDescent="0.25">
      <c r="C62" s="2"/>
      <c r="D62" s="2"/>
      <c r="E62" s="24"/>
      <c r="F62" s="9"/>
      <c r="G62" s="2"/>
    </row>
    <row r="63" spans="3:7" x14ac:dyDescent="0.25">
      <c r="C63" s="2"/>
      <c r="D63" s="2"/>
      <c r="E63" s="24"/>
      <c r="F63" s="9"/>
      <c r="G63" s="2"/>
    </row>
    <row r="64" spans="3:7" x14ac:dyDescent="0.25">
      <c r="C64" s="2"/>
      <c r="D64" s="2"/>
      <c r="E64" s="24"/>
      <c r="F64" s="9"/>
      <c r="G64" s="2"/>
    </row>
    <row r="65" spans="3:7" x14ac:dyDescent="0.25">
      <c r="C65" s="2"/>
      <c r="D65" s="2"/>
      <c r="E65" s="24"/>
      <c r="F65" s="9"/>
      <c r="G65" s="2"/>
    </row>
    <row r="66" spans="3:7" x14ac:dyDescent="0.25">
      <c r="C66" s="2"/>
      <c r="D66" s="2"/>
      <c r="E66" s="24"/>
      <c r="F66" s="9"/>
      <c r="G66" s="2"/>
    </row>
    <row r="67" spans="3:7" x14ac:dyDescent="0.25">
      <c r="C67" s="2"/>
      <c r="D67" s="2"/>
      <c r="E67" s="24"/>
      <c r="F67" s="9"/>
      <c r="G67" s="2"/>
    </row>
    <row r="68" spans="3:7" x14ac:dyDescent="0.25">
      <c r="C68" s="2"/>
      <c r="D68" s="2"/>
      <c r="E68" s="24"/>
      <c r="F68" s="9"/>
      <c r="G68" s="2"/>
    </row>
    <row r="69" spans="3:7" x14ac:dyDescent="0.25">
      <c r="C69" s="2"/>
      <c r="D69" s="2"/>
      <c r="E69" s="24"/>
      <c r="F69" s="9"/>
      <c r="G69" s="2"/>
    </row>
    <row r="70" spans="3:7" x14ac:dyDescent="0.25">
      <c r="C70" s="2"/>
      <c r="D70" s="2"/>
      <c r="E70" s="24"/>
      <c r="F70" s="9"/>
      <c r="G70" s="2"/>
    </row>
    <row r="71" spans="3:7" x14ac:dyDescent="0.25">
      <c r="C71" s="2"/>
      <c r="D71" s="2"/>
      <c r="E71" s="24"/>
      <c r="F71" s="9"/>
      <c r="G71" s="2"/>
    </row>
    <row r="72" spans="3:7" x14ac:dyDescent="0.25">
      <c r="C72" s="2"/>
      <c r="D72" s="2"/>
      <c r="E72" s="24"/>
      <c r="F72" s="9"/>
      <c r="G72" s="2"/>
    </row>
    <row r="73" spans="3:7" x14ac:dyDescent="0.25">
      <c r="C73" s="2"/>
      <c r="D73" s="2"/>
      <c r="E73" s="24"/>
      <c r="F73" s="9"/>
      <c r="G73" s="2"/>
    </row>
    <row r="74" spans="3:7" x14ac:dyDescent="0.25">
      <c r="C74" s="2"/>
      <c r="D74" s="2"/>
      <c r="E74" s="24"/>
      <c r="F74" s="9"/>
      <c r="G74" s="2"/>
    </row>
    <row r="75" spans="3:7" x14ac:dyDescent="0.25">
      <c r="C75" s="2"/>
      <c r="D75" s="2"/>
      <c r="E75" s="24"/>
      <c r="F75" s="9"/>
      <c r="G75" s="2"/>
    </row>
    <row r="76" spans="3:7" x14ac:dyDescent="0.25">
      <c r="C76" s="2"/>
      <c r="D76" s="2"/>
      <c r="E76" s="24"/>
      <c r="F76" s="9"/>
      <c r="G76" s="2"/>
    </row>
    <row r="77" spans="3:7" x14ac:dyDescent="0.25">
      <c r="C77" s="2"/>
      <c r="D77" s="2"/>
      <c r="E77" s="24"/>
      <c r="F77" s="9"/>
      <c r="G77" s="2"/>
    </row>
    <row r="78" spans="3:7" x14ac:dyDescent="0.25">
      <c r="C78" s="2"/>
      <c r="D78" s="2"/>
      <c r="E78" s="24"/>
      <c r="F78" s="9"/>
      <c r="G78" s="2"/>
    </row>
    <row r="79" spans="3:7" x14ac:dyDescent="0.25">
      <c r="C79" s="2"/>
      <c r="D79" s="2"/>
      <c r="E79" s="24"/>
      <c r="F79" s="9"/>
      <c r="G79" s="2"/>
    </row>
    <row r="80" spans="3:7" x14ac:dyDescent="0.25">
      <c r="C80" s="2"/>
      <c r="D80" s="2"/>
      <c r="E80" s="24"/>
      <c r="F80" s="9"/>
      <c r="G80" s="2"/>
    </row>
    <row r="81" spans="3:7" x14ac:dyDescent="0.25">
      <c r="C81" s="2"/>
      <c r="D81" s="2"/>
      <c r="E81" s="24"/>
      <c r="F81" s="9"/>
      <c r="G81" s="2"/>
    </row>
    <row r="82" spans="3:7" x14ac:dyDescent="0.25">
      <c r="C82" s="2"/>
      <c r="D82" s="2"/>
      <c r="E82" s="24"/>
      <c r="F82" s="9"/>
      <c r="G82" s="2"/>
    </row>
    <row r="83" spans="3:7" x14ac:dyDescent="0.25">
      <c r="C83" s="2"/>
      <c r="D83" s="2"/>
      <c r="E83" s="24"/>
      <c r="F83" s="9"/>
      <c r="G83" s="2"/>
    </row>
    <row r="84" spans="3:7" x14ac:dyDescent="0.25">
      <c r="C84" s="2"/>
      <c r="D84" s="2"/>
      <c r="E84" s="24"/>
      <c r="F84" s="9"/>
      <c r="G84" s="2"/>
    </row>
    <row r="85" spans="3:7" x14ac:dyDescent="0.25">
      <c r="C85" s="2"/>
      <c r="D85" s="2"/>
      <c r="E85" s="24"/>
      <c r="F85" s="9"/>
      <c r="G85" s="2"/>
    </row>
    <row r="86" spans="3:7" x14ac:dyDescent="0.25">
      <c r="C86" s="2"/>
      <c r="D86" s="2"/>
      <c r="E86" s="24"/>
      <c r="F86" s="9"/>
      <c r="G86" s="2"/>
    </row>
    <row r="87" spans="3:7" x14ac:dyDescent="0.25">
      <c r="C87" s="2"/>
      <c r="D87" s="2"/>
      <c r="E87" s="24"/>
      <c r="F87" s="9"/>
      <c r="G87" s="2"/>
    </row>
    <row r="88" spans="3:7" x14ac:dyDescent="0.25">
      <c r="C88" s="2"/>
      <c r="D88" s="2"/>
      <c r="E88" s="24"/>
      <c r="F88" s="9"/>
      <c r="G88" s="2"/>
    </row>
    <row r="89" spans="3:7" x14ac:dyDescent="0.25">
      <c r="C89" s="2"/>
      <c r="D89" s="2"/>
      <c r="E89" s="24"/>
      <c r="F89" s="9"/>
      <c r="G89" s="2"/>
    </row>
    <row r="90" spans="3:7" x14ac:dyDescent="0.25">
      <c r="C90" s="2"/>
      <c r="D90" s="2"/>
      <c r="E90" s="24"/>
      <c r="F90" s="9"/>
      <c r="G90" s="2"/>
    </row>
    <row r="91" spans="3:7" x14ac:dyDescent="0.25">
      <c r="C91" s="2"/>
      <c r="D91" s="2"/>
      <c r="E91" s="24"/>
      <c r="F91" s="9"/>
      <c r="G91" s="2"/>
    </row>
    <row r="92" spans="3:7" x14ac:dyDescent="0.25">
      <c r="C92" s="2"/>
      <c r="D92" s="2"/>
      <c r="E92" s="24"/>
      <c r="F92" s="9"/>
      <c r="G92" s="2"/>
    </row>
    <row r="93" spans="3:7" x14ac:dyDescent="0.25">
      <c r="C93" s="2"/>
      <c r="D93" s="2"/>
      <c r="E93" s="24"/>
      <c r="F93" s="9"/>
      <c r="G93" s="2"/>
    </row>
    <row r="94" spans="3:7" x14ac:dyDescent="0.25">
      <c r="C94" s="2"/>
      <c r="D94" s="2"/>
      <c r="E94" s="24"/>
      <c r="F94" s="9"/>
      <c r="G94" s="2"/>
    </row>
    <row r="95" spans="3:7" x14ac:dyDescent="0.25">
      <c r="C95" s="2"/>
      <c r="D95" s="2"/>
      <c r="E95" s="24"/>
      <c r="F95" s="9"/>
      <c r="G95" s="2"/>
    </row>
    <row r="96" spans="3:7" x14ac:dyDescent="0.25">
      <c r="C96" s="2"/>
      <c r="D96" s="2"/>
      <c r="E96" s="24"/>
      <c r="F96" s="9"/>
      <c r="G96" s="2"/>
    </row>
    <row r="97" spans="3:7" x14ac:dyDescent="0.25">
      <c r="C97" s="2"/>
      <c r="D97" s="2"/>
      <c r="E97" s="24"/>
      <c r="F97" s="9"/>
      <c r="G97" s="2"/>
    </row>
    <row r="98" spans="3:7" x14ac:dyDescent="0.25">
      <c r="C98" s="2"/>
      <c r="D98" s="2"/>
      <c r="E98" s="24"/>
      <c r="F98" s="9"/>
      <c r="G98" s="2"/>
    </row>
    <row r="99" spans="3:7" x14ac:dyDescent="0.25">
      <c r="C99" s="2"/>
      <c r="D99" s="2"/>
      <c r="E99" s="24"/>
      <c r="F99" s="9"/>
      <c r="G99" s="2"/>
    </row>
    <row r="100" spans="3:7" x14ac:dyDescent="0.25">
      <c r="C100" s="2"/>
      <c r="D100" s="2"/>
      <c r="E100" s="24"/>
      <c r="F100" s="9"/>
      <c r="G100" s="2"/>
    </row>
    <row r="101" spans="3:7" x14ac:dyDescent="0.25">
      <c r="C101" s="2"/>
      <c r="D101" s="2"/>
      <c r="E101" s="24"/>
      <c r="F101" s="9"/>
      <c r="G101" s="2"/>
    </row>
    <row r="102" spans="3:7" x14ac:dyDescent="0.25">
      <c r="C102" s="2"/>
      <c r="D102" s="2"/>
      <c r="E102" s="24"/>
      <c r="F102" s="9"/>
      <c r="G102" s="2"/>
    </row>
    <row r="103" spans="3:7" x14ac:dyDescent="0.25">
      <c r="C103" s="2"/>
      <c r="D103" s="2"/>
      <c r="E103" s="24"/>
      <c r="F103" s="9"/>
      <c r="G103" s="2"/>
    </row>
    <row r="104" spans="3:7" x14ac:dyDescent="0.25">
      <c r="C104" s="2"/>
      <c r="D104" s="2"/>
      <c r="E104" s="24"/>
      <c r="F104" s="9"/>
      <c r="G104" s="2"/>
    </row>
    <row r="105" spans="3:7" x14ac:dyDescent="0.25">
      <c r="C105" s="2"/>
      <c r="D105" s="2"/>
      <c r="E105" s="24"/>
      <c r="F105" s="9"/>
      <c r="G105" s="2"/>
    </row>
    <row r="106" spans="3:7" x14ac:dyDescent="0.25">
      <c r="C106" s="2"/>
      <c r="D106" s="2"/>
      <c r="E106" s="24"/>
      <c r="F106" s="9"/>
      <c r="G106" s="2"/>
    </row>
    <row r="107" spans="3:7" x14ac:dyDescent="0.25">
      <c r="C107" s="2"/>
      <c r="D107" s="2"/>
      <c r="E107" s="24"/>
      <c r="F107" s="9"/>
      <c r="G107" s="2"/>
    </row>
    <row r="108" spans="3:7" x14ac:dyDescent="0.25">
      <c r="C108" s="2"/>
      <c r="D108" s="2"/>
      <c r="E108" s="24"/>
      <c r="F108" s="9"/>
      <c r="G108" s="2"/>
    </row>
    <row r="109" spans="3:7" x14ac:dyDescent="0.25">
      <c r="C109" s="2"/>
      <c r="D109" s="2"/>
      <c r="E109" s="24"/>
      <c r="F109" s="9"/>
      <c r="G109" s="2"/>
    </row>
    <row r="110" spans="3:7" x14ac:dyDescent="0.25">
      <c r="C110" s="2"/>
      <c r="D110" s="2"/>
      <c r="E110" s="24"/>
      <c r="F110" s="9"/>
      <c r="G110" s="2"/>
    </row>
    <row r="111" spans="3:7" x14ac:dyDescent="0.25">
      <c r="C111" s="2"/>
      <c r="D111" s="2"/>
      <c r="E111" s="24"/>
      <c r="F111" s="9"/>
      <c r="G111" s="2"/>
    </row>
    <row r="112" spans="3:7" x14ac:dyDescent="0.25">
      <c r="C112" s="2"/>
      <c r="D112" s="2"/>
      <c r="E112" s="24"/>
      <c r="F112" s="9"/>
      <c r="G112" s="2"/>
    </row>
    <row r="113" spans="3:7" x14ac:dyDescent="0.25">
      <c r="C113" s="2"/>
      <c r="D113" s="2"/>
      <c r="E113" s="24"/>
      <c r="F113" s="9"/>
      <c r="G113" s="2"/>
    </row>
    <row r="114" spans="3:7" x14ac:dyDescent="0.25">
      <c r="C114" s="2"/>
      <c r="D114" s="2"/>
      <c r="E114" s="24"/>
      <c r="F114" s="9"/>
      <c r="G114" s="2"/>
    </row>
    <row r="115" spans="3:7" x14ac:dyDescent="0.25">
      <c r="C115" s="2"/>
      <c r="D115" s="2"/>
      <c r="E115" s="24"/>
      <c r="F115" s="9"/>
      <c r="G115" s="2"/>
    </row>
    <row r="116" spans="3:7" x14ac:dyDescent="0.25">
      <c r="C116" s="2"/>
      <c r="D116" s="2"/>
      <c r="E116" s="24"/>
      <c r="F116" s="9"/>
      <c r="G116" s="2"/>
    </row>
    <row r="117" spans="3:7" x14ac:dyDescent="0.25">
      <c r="C117" s="2"/>
      <c r="D117" s="2"/>
      <c r="E117" s="24"/>
      <c r="F117" s="9"/>
      <c r="G117" s="2"/>
    </row>
    <row r="118" spans="3:7" x14ac:dyDescent="0.25">
      <c r="C118" s="2"/>
      <c r="D118" s="2"/>
      <c r="E118" s="24"/>
      <c r="F118" s="9"/>
      <c r="G118" s="2"/>
    </row>
    <row r="119" spans="3:7" x14ac:dyDescent="0.25">
      <c r="C119" s="2"/>
      <c r="D119" s="2"/>
      <c r="E119" s="24"/>
      <c r="F119" s="9"/>
      <c r="G119" s="2"/>
    </row>
    <row r="120" spans="3:7" x14ac:dyDescent="0.25">
      <c r="C120" s="2"/>
      <c r="D120" s="2"/>
      <c r="E120" s="24"/>
      <c r="F120" s="9"/>
      <c r="G120" s="2"/>
    </row>
    <row r="121" spans="3:7" x14ac:dyDescent="0.25">
      <c r="C121" s="2"/>
      <c r="D121" s="2"/>
      <c r="E121" s="24"/>
      <c r="F121" s="9"/>
      <c r="G121" s="2"/>
    </row>
    <row r="122" spans="3:7" x14ac:dyDescent="0.25">
      <c r="C122" s="2"/>
      <c r="D122" s="2"/>
      <c r="E122" s="24"/>
      <c r="F122" s="9"/>
      <c r="G122" s="2"/>
    </row>
    <row r="123" spans="3:7" x14ac:dyDescent="0.25">
      <c r="C123" s="2"/>
      <c r="D123" s="2"/>
      <c r="E123" s="24"/>
      <c r="F123" s="9"/>
      <c r="G123" s="2"/>
    </row>
    <row r="124" spans="3:7" x14ac:dyDescent="0.25">
      <c r="C124" s="2"/>
      <c r="D124" s="2"/>
      <c r="E124" s="24"/>
      <c r="F124" s="9"/>
      <c r="G124" s="2"/>
    </row>
    <row r="125" spans="3:7" x14ac:dyDescent="0.25">
      <c r="C125" s="2"/>
      <c r="D125" s="2"/>
      <c r="E125" s="24"/>
      <c r="F125" s="9"/>
      <c r="G125" s="2"/>
    </row>
    <row r="126" spans="3:7" x14ac:dyDescent="0.25">
      <c r="C126" s="2"/>
      <c r="D126" s="2"/>
      <c r="E126" s="24"/>
      <c r="F126" s="9"/>
      <c r="G126" s="2"/>
    </row>
    <row r="127" spans="3:7" x14ac:dyDescent="0.25">
      <c r="C127" s="2"/>
      <c r="D127" s="2"/>
      <c r="E127" s="24"/>
      <c r="F127" s="9"/>
      <c r="G127" s="2"/>
    </row>
    <row r="128" spans="3:7" x14ac:dyDescent="0.25">
      <c r="C128" s="2"/>
      <c r="D128" s="2"/>
      <c r="E128" s="24"/>
      <c r="F128" s="9"/>
      <c r="G128" s="2"/>
    </row>
    <row r="129" spans="3:7" x14ac:dyDescent="0.25">
      <c r="C129" s="2"/>
      <c r="D129" s="2"/>
      <c r="E129" s="24"/>
      <c r="F129" s="9"/>
      <c r="G129" s="2"/>
    </row>
    <row r="130" spans="3:7" x14ac:dyDescent="0.25">
      <c r="C130" s="2"/>
      <c r="D130" s="2"/>
      <c r="E130" s="24"/>
      <c r="F130" s="9"/>
      <c r="G130" s="2"/>
    </row>
    <row r="131" spans="3:7" x14ac:dyDescent="0.25">
      <c r="C131" s="2"/>
      <c r="D131" s="2"/>
      <c r="E131" s="24"/>
      <c r="F131" s="9"/>
      <c r="G131" s="2"/>
    </row>
    <row r="132" spans="3:7" x14ac:dyDescent="0.25">
      <c r="C132" s="2"/>
      <c r="D132" s="2"/>
      <c r="E132" s="24"/>
      <c r="F132" s="9"/>
      <c r="G132" s="2"/>
    </row>
    <row r="133" spans="3:7" x14ac:dyDescent="0.25">
      <c r="C133" s="2"/>
      <c r="D133" s="2"/>
      <c r="E133" s="24"/>
      <c r="F133" s="9"/>
      <c r="G133" s="2"/>
    </row>
    <row r="134" spans="3:7" x14ac:dyDescent="0.25">
      <c r="C134" s="2"/>
      <c r="D134" s="2"/>
      <c r="E134" s="24"/>
      <c r="F134" s="9"/>
      <c r="G134" s="2"/>
    </row>
    <row r="135" spans="3:7" x14ac:dyDescent="0.25">
      <c r="C135" s="2"/>
      <c r="D135" s="2"/>
      <c r="E135" s="24"/>
      <c r="F135" s="9"/>
      <c r="G135" s="2"/>
    </row>
    <row r="136" spans="3:7" x14ac:dyDescent="0.25">
      <c r="C136" s="2"/>
      <c r="D136" s="2"/>
      <c r="E136" s="24"/>
      <c r="F136" s="9"/>
      <c r="G136" s="2"/>
    </row>
    <row r="137" spans="3:7" x14ac:dyDescent="0.25">
      <c r="C137" s="2"/>
      <c r="D137" s="2"/>
      <c r="E137" s="24"/>
      <c r="F137" s="9"/>
      <c r="G137" s="2"/>
    </row>
    <row r="138" spans="3:7" x14ac:dyDescent="0.25">
      <c r="C138" s="2"/>
      <c r="D138" s="2"/>
      <c r="E138" s="24"/>
      <c r="F138" s="9"/>
      <c r="G138" s="2"/>
    </row>
    <row r="139" spans="3:7" x14ac:dyDescent="0.25">
      <c r="C139" s="2"/>
      <c r="D139" s="2"/>
      <c r="E139" s="24"/>
      <c r="F139" s="9"/>
      <c r="G139" s="2"/>
    </row>
    <row r="140" spans="3:7" x14ac:dyDescent="0.25">
      <c r="C140" s="2"/>
      <c r="D140" s="2"/>
      <c r="E140" s="24"/>
      <c r="F140" s="9"/>
      <c r="G140" s="2"/>
    </row>
    <row r="141" spans="3:7" x14ac:dyDescent="0.25">
      <c r="C141" s="2"/>
      <c r="D141" s="2"/>
      <c r="E141" s="24"/>
      <c r="F141" s="9"/>
      <c r="G141" s="2"/>
    </row>
    <row r="142" spans="3:7" x14ac:dyDescent="0.25">
      <c r="C142" s="2"/>
      <c r="D142" s="2"/>
      <c r="E142" s="24"/>
      <c r="F142" s="9"/>
      <c r="G142" s="2"/>
    </row>
    <row r="143" spans="3:7" x14ac:dyDescent="0.25">
      <c r="C143" s="2"/>
      <c r="D143" s="2"/>
      <c r="E143" s="24"/>
      <c r="F143" s="9"/>
      <c r="G143" s="2"/>
    </row>
    <row r="144" spans="3:7" x14ac:dyDescent="0.25">
      <c r="C144" s="2"/>
      <c r="D144" s="2"/>
      <c r="E144" s="24"/>
      <c r="F144" s="9"/>
      <c r="G144" s="2"/>
    </row>
    <row r="145" spans="3:7" x14ac:dyDescent="0.25">
      <c r="C145" s="2"/>
      <c r="D145" s="2"/>
      <c r="E145" s="24"/>
      <c r="F145" s="9"/>
      <c r="G145" s="2"/>
    </row>
    <row r="146" spans="3:7" x14ac:dyDescent="0.25">
      <c r="C146" s="2"/>
      <c r="D146" s="2"/>
      <c r="E146" s="24"/>
      <c r="F146" s="9"/>
      <c r="G146" s="2"/>
    </row>
    <row r="147" spans="3:7" x14ac:dyDescent="0.25">
      <c r="C147" s="2"/>
      <c r="D147" s="2"/>
      <c r="E147" s="24"/>
      <c r="F147" s="9"/>
      <c r="G147" s="2"/>
    </row>
    <row r="148" spans="3:7" x14ac:dyDescent="0.25">
      <c r="C148" s="2"/>
      <c r="D148" s="2"/>
      <c r="E148" s="24"/>
      <c r="F148" s="9"/>
      <c r="G148" s="2"/>
    </row>
    <row r="149" spans="3:7" x14ac:dyDescent="0.25">
      <c r="C149" s="2"/>
      <c r="D149" s="2"/>
      <c r="E149" s="24"/>
      <c r="F149" s="9"/>
      <c r="G149" s="2"/>
    </row>
    <row r="150" spans="3:7" x14ac:dyDescent="0.25">
      <c r="C150" s="2"/>
      <c r="D150" s="2"/>
      <c r="E150" s="24"/>
      <c r="F150" s="9"/>
      <c r="G150" s="2"/>
    </row>
    <row r="151" spans="3:7" x14ac:dyDescent="0.25">
      <c r="C151" s="2"/>
      <c r="D151" s="2"/>
      <c r="E151" s="24"/>
      <c r="F151" s="9"/>
      <c r="G151" s="2"/>
    </row>
    <row r="152" spans="3:7" x14ac:dyDescent="0.25">
      <c r="C152" s="2"/>
      <c r="D152" s="2"/>
      <c r="E152" s="24"/>
      <c r="F152" s="9"/>
      <c r="G152" s="2"/>
    </row>
    <row r="153" spans="3:7" x14ac:dyDescent="0.25">
      <c r="C153" s="2"/>
      <c r="D153" s="2"/>
      <c r="E153" s="24"/>
      <c r="G153" s="2"/>
    </row>
    <row r="154" spans="3:7" x14ac:dyDescent="0.25">
      <c r="C154" s="2"/>
      <c r="D154" s="2"/>
      <c r="E154" s="24"/>
    </row>
    <row r="155" spans="3:7" x14ac:dyDescent="0.25">
      <c r="C155" s="2"/>
      <c r="D155" s="2"/>
      <c r="E155" s="24"/>
    </row>
    <row r="156" spans="3:7" x14ac:dyDescent="0.25">
      <c r="C156" s="2"/>
      <c r="D156" s="2"/>
      <c r="E156" s="24"/>
    </row>
    <row r="157" spans="3:7" x14ac:dyDescent="0.25">
      <c r="C157" s="2"/>
      <c r="D157" s="2"/>
      <c r="E157" s="24"/>
    </row>
    <row r="158" spans="3:7" x14ac:dyDescent="0.25">
      <c r="C158" s="2"/>
      <c r="D158" s="2"/>
      <c r="E158" s="24"/>
    </row>
    <row r="159" spans="3:7" x14ac:dyDescent="0.25">
      <c r="C159" s="2"/>
      <c r="D159" s="2"/>
      <c r="E159" s="24"/>
    </row>
    <row r="160" spans="3:7" x14ac:dyDescent="0.25">
      <c r="C160" s="2"/>
      <c r="D160" s="2"/>
      <c r="E160" s="24"/>
    </row>
    <row r="161" spans="3:5" x14ac:dyDescent="0.25">
      <c r="C161" s="2"/>
      <c r="D161" s="2"/>
      <c r="E161" s="24"/>
    </row>
    <row r="162" spans="3:5" x14ac:dyDescent="0.25">
      <c r="C162" s="2"/>
      <c r="D162" s="2"/>
      <c r="E162" s="24"/>
    </row>
    <row r="163" spans="3:5" x14ac:dyDescent="0.25">
      <c r="C163" s="2"/>
      <c r="D163" s="2"/>
      <c r="E163" s="24"/>
    </row>
    <row r="164" spans="3:5" x14ac:dyDescent="0.25">
      <c r="C164" s="2"/>
      <c r="D164" s="2"/>
      <c r="E164" s="24"/>
    </row>
  </sheetData>
  <autoFilter ref="B5:G21" xr:uid="{40D878E5-EE2B-4B57-A061-DF7B5BC2ED39}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53D1-0970-45DD-9A96-5BAFE32E3A01}">
  <sheetPr>
    <pageSetUpPr fitToPage="1"/>
  </sheetPr>
  <dimension ref="A1:G48"/>
  <sheetViews>
    <sheetView workbookViewId="0">
      <selection activeCell="C10" sqref="C10"/>
    </sheetView>
  </sheetViews>
  <sheetFormatPr defaultRowHeight="15" x14ac:dyDescent="0.25"/>
  <cols>
    <col min="2" max="2" width="43.5703125" customWidth="1"/>
    <col min="3" max="3" width="26.85546875" customWidth="1"/>
    <col min="4" max="4" width="40.85546875" customWidth="1"/>
    <col min="5" max="5" width="17.140625" style="20" customWidth="1"/>
    <col min="6" max="6" width="11.28515625" customWidth="1"/>
    <col min="7" max="7" width="72.28515625" customWidth="1"/>
  </cols>
  <sheetData>
    <row r="1" spans="1:7" ht="18.75" x14ac:dyDescent="0.3">
      <c r="B1" s="6" t="s">
        <v>0</v>
      </c>
      <c r="C1" s="6" t="s">
        <v>1</v>
      </c>
    </row>
    <row r="3" spans="1:7" ht="15.75" x14ac:dyDescent="0.25">
      <c r="B3" s="7" t="s">
        <v>2</v>
      </c>
      <c r="C3" s="7"/>
      <c r="D3" s="7" t="s">
        <v>4</v>
      </c>
      <c r="E3" s="21"/>
      <c r="F3" s="7">
        <v>2024</v>
      </c>
    </row>
    <row r="4" spans="1:7" x14ac:dyDescent="0.25">
      <c r="G4" s="8" t="s">
        <v>5</v>
      </c>
    </row>
    <row r="5" spans="1:7" s="1" customFormat="1" ht="90.75" customHeight="1" x14ac:dyDescent="0.25">
      <c r="A5"/>
      <c r="B5" s="5" t="s">
        <v>37</v>
      </c>
      <c r="C5" s="5" t="s">
        <v>7</v>
      </c>
      <c r="D5" s="5" t="s">
        <v>8</v>
      </c>
      <c r="E5" s="22" t="s">
        <v>9</v>
      </c>
      <c r="F5" s="5" t="s">
        <v>10</v>
      </c>
      <c r="G5" s="5" t="s">
        <v>11</v>
      </c>
    </row>
    <row r="6" spans="1:7" ht="15.75" x14ac:dyDescent="0.25">
      <c r="B6" s="16" t="s">
        <v>1</v>
      </c>
      <c r="C6" s="15"/>
      <c r="D6" s="2"/>
      <c r="E6" s="80">
        <v>593633.38</v>
      </c>
      <c r="F6" s="2">
        <v>3111</v>
      </c>
      <c r="G6" s="2" t="s">
        <v>38</v>
      </c>
    </row>
    <row r="7" spans="1:7" x14ac:dyDescent="0.25">
      <c r="B7" s="4"/>
      <c r="C7" s="2"/>
      <c r="D7" s="2"/>
      <c r="E7" s="24">
        <v>22692.35</v>
      </c>
      <c r="F7" s="2">
        <v>3121</v>
      </c>
      <c r="G7" s="2" t="s">
        <v>39</v>
      </c>
    </row>
    <row r="8" spans="1:7" x14ac:dyDescent="0.25">
      <c r="B8" s="2"/>
      <c r="C8" s="3"/>
      <c r="D8" s="2"/>
      <c r="E8" s="80">
        <v>96359.9</v>
      </c>
      <c r="F8" s="2">
        <v>3132</v>
      </c>
      <c r="G8" s="2" t="s">
        <v>40</v>
      </c>
    </row>
    <row r="9" spans="1:7" x14ac:dyDescent="0.25">
      <c r="B9" s="4"/>
      <c r="C9" s="2"/>
      <c r="D9" s="2"/>
      <c r="E9" s="24">
        <v>59.4</v>
      </c>
      <c r="F9" s="2">
        <v>3133</v>
      </c>
      <c r="G9" s="2" t="s">
        <v>41</v>
      </c>
    </row>
    <row r="10" spans="1:7" x14ac:dyDescent="0.25">
      <c r="B10" s="2"/>
      <c r="C10" s="3"/>
      <c r="D10" s="2"/>
      <c r="E10" s="24">
        <v>4901.24</v>
      </c>
      <c r="F10" s="2">
        <v>3211</v>
      </c>
      <c r="G10" s="2" t="s">
        <v>42</v>
      </c>
    </row>
    <row r="11" spans="1:7" x14ac:dyDescent="0.25">
      <c r="B11" s="4"/>
      <c r="C11" s="2"/>
      <c r="D11" s="2"/>
      <c r="E11" s="80">
        <v>12722.34</v>
      </c>
      <c r="F11" s="2">
        <v>3212</v>
      </c>
      <c r="G11" s="2" t="s">
        <v>43</v>
      </c>
    </row>
    <row r="12" spans="1:7" x14ac:dyDescent="0.25">
      <c r="B12" s="4" t="s">
        <v>44</v>
      </c>
      <c r="C12" s="2"/>
      <c r="D12" s="2"/>
      <c r="E12" s="25">
        <f>SUM(E6:E11)</f>
        <v>730368.61</v>
      </c>
      <c r="F12" s="2"/>
      <c r="G12" s="2"/>
    </row>
    <row r="13" spans="1:7" ht="15.75" x14ac:dyDescent="0.25">
      <c r="B13" s="16"/>
      <c r="C13" s="3"/>
      <c r="D13" s="2"/>
      <c r="E13" s="24">
        <v>1624.02</v>
      </c>
      <c r="F13" s="2">
        <v>3291</v>
      </c>
      <c r="G13" s="2" t="s">
        <v>45</v>
      </c>
    </row>
    <row r="14" spans="1:7" x14ac:dyDescent="0.25">
      <c r="B14" s="9" t="s">
        <v>44</v>
      </c>
      <c r="C14" s="3"/>
      <c r="D14" s="2"/>
      <c r="E14" s="25">
        <v>1624.02</v>
      </c>
      <c r="F14" s="2"/>
      <c r="G14" s="2"/>
    </row>
    <row r="15" spans="1:7" ht="15.75" x14ac:dyDescent="0.25">
      <c r="B15" s="16"/>
      <c r="C15" s="2"/>
      <c r="D15" s="2"/>
      <c r="E15" s="24">
        <v>6685.2</v>
      </c>
      <c r="F15" s="2">
        <v>3721</v>
      </c>
      <c r="G15" s="2" t="s">
        <v>32</v>
      </c>
    </row>
    <row r="16" spans="1:7" x14ac:dyDescent="0.25">
      <c r="B16" s="9" t="s">
        <v>44</v>
      </c>
      <c r="C16" s="2"/>
      <c r="D16" s="2"/>
      <c r="E16" s="25">
        <v>6685.2</v>
      </c>
      <c r="F16" s="2"/>
      <c r="G16" s="2"/>
    </row>
    <row r="17" spans="2:7" ht="15.75" x14ac:dyDescent="0.25">
      <c r="B17" s="16"/>
      <c r="C17" s="2"/>
      <c r="D17" s="2"/>
      <c r="E17" s="24">
        <v>1496.5</v>
      </c>
      <c r="F17" s="2">
        <v>3296</v>
      </c>
      <c r="G17" s="2" t="s">
        <v>46</v>
      </c>
    </row>
    <row r="18" spans="2:7" x14ac:dyDescent="0.25">
      <c r="B18" s="9" t="s">
        <v>44</v>
      </c>
      <c r="C18" s="2"/>
      <c r="D18" s="2"/>
      <c r="E18" s="25">
        <v>1496.5</v>
      </c>
      <c r="F18" s="2"/>
      <c r="G18" s="2"/>
    </row>
    <row r="19" spans="2:7" ht="15.75" x14ac:dyDescent="0.25">
      <c r="B19" s="16"/>
      <c r="C19" s="2"/>
      <c r="D19" s="2"/>
      <c r="E19" s="24">
        <v>1948.47</v>
      </c>
      <c r="F19" s="2">
        <v>3433</v>
      </c>
      <c r="G19" s="2" t="s">
        <v>31</v>
      </c>
    </row>
    <row r="20" spans="2:7" x14ac:dyDescent="0.25">
      <c r="B20" s="9" t="s">
        <v>44</v>
      </c>
      <c r="C20" s="2"/>
      <c r="D20" s="2"/>
      <c r="E20" s="25">
        <v>1948.47</v>
      </c>
      <c r="F20" s="2"/>
      <c r="G20" s="2"/>
    </row>
    <row r="21" spans="2:7" x14ac:dyDescent="0.25">
      <c r="B21" s="4"/>
      <c r="C21" s="2"/>
      <c r="D21" s="2"/>
      <c r="E21" s="24"/>
      <c r="F21" s="2"/>
      <c r="G21" s="2"/>
    </row>
    <row r="22" spans="2:7" x14ac:dyDescent="0.25">
      <c r="B22" s="2"/>
      <c r="C22" s="2"/>
      <c r="D22" s="2"/>
      <c r="E22" s="81"/>
      <c r="F22" s="2"/>
      <c r="G22" s="2"/>
    </row>
    <row r="23" spans="2:7" x14ac:dyDescent="0.25">
      <c r="B23" s="4"/>
      <c r="C23" s="2"/>
      <c r="D23" s="2"/>
      <c r="E23" s="79"/>
      <c r="F23" s="2"/>
      <c r="G23" s="2"/>
    </row>
    <row r="24" spans="2:7" x14ac:dyDescent="0.25">
      <c r="B24" s="2"/>
      <c r="C24" s="2"/>
      <c r="D24" s="2"/>
      <c r="E24" s="79"/>
      <c r="F24" s="2"/>
      <c r="G24" s="2"/>
    </row>
    <row r="25" spans="2:7" x14ac:dyDescent="0.25">
      <c r="B25" s="4"/>
      <c r="C25" s="2"/>
      <c r="D25" s="2"/>
      <c r="E25" s="79"/>
      <c r="F25" s="2"/>
      <c r="G25" s="2"/>
    </row>
    <row r="26" spans="2:7" x14ac:dyDescent="0.25">
      <c r="B26" s="2"/>
      <c r="C26" s="2"/>
      <c r="D26" s="2"/>
      <c r="E26" s="79"/>
      <c r="F26" s="2"/>
      <c r="G26" s="2"/>
    </row>
    <row r="27" spans="2:7" x14ac:dyDescent="0.25">
      <c r="B27" s="4"/>
      <c r="C27" s="2"/>
      <c r="D27" s="2"/>
      <c r="E27" s="79"/>
      <c r="F27" s="2"/>
      <c r="G27" s="2"/>
    </row>
    <row r="28" spans="2:7" x14ac:dyDescent="0.25">
      <c r="B28" s="2"/>
      <c r="C28" s="2"/>
      <c r="D28" s="2"/>
      <c r="E28" s="23"/>
      <c r="F28" s="2"/>
      <c r="G28" s="2"/>
    </row>
    <row r="29" spans="2:7" x14ac:dyDescent="0.25">
      <c r="B29" s="2"/>
      <c r="C29" s="2"/>
      <c r="D29" s="2"/>
      <c r="E29" s="23"/>
      <c r="F29" s="2"/>
      <c r="G29" s="2"/>
    </row>
    <row r="30" spans="2:7" x14ac:dyDescent="0.25">
      <c r="B30" s="2"/>
      <c r="C30" s="2"/>
      <c r="D30" s="2"/>
      <c r="E30" s="23"/>
      <c r="F30" s="2"/>
      <c r="G30" s="2"/>
    </row>
    <row r="31" spans="2:7" x14ac:dyDescent="0.25">
      <c r="B31" s="2"/>
      <c r="C31" s="2"/>
      <c r="D31" s="2"/>
      <c r="E31" s="23"/>
      <c r="F31" s="2"/>
      <c r="G31" s="2"/>
    </row>
    <row r="32" spans="2:7" x14ac:dyDescent="0.25">
      <c r="B32" s="4"/>
      <c r="C32" s="2"/>
      <c r="D32" s="2"/>
      <c r="E32" s="23"/>
      <c r="F32" s="2"/>
      <c r="G32" s="2"/>
    </row>
    <row r="33" spans="2:7" x14ac:dyDescent="0.25">
      <c r="B33" s="2"/>
      <c r="C33" s="2"/>
      <c r="D33" s="2"/>
      <c r="E33" s="23"/>
      <c r="F33" s="2"/>
      <c r="G33" s="2"/>
    </row>
    <row r="34" spans="2:7" x14ac:dyDescent="0.25">
      <c r="B34" s="9"/>
      <c r="C34" s="2"/>
      <c r="D34" s="2"/>
      <c r="E34" s="23"/>
      <c r="F34" s="2"/>
      <c r="G34" s="2"/>
    </row>
    <row r="35" spans="2:7" x14ac:dyDescent="0.25">
      <c r="B35" s="2"/>
      <c r="C35" s="2"/>
      <c r="D35" s="2"/>
      <c r="E35" s="23"/>
      <c r="F35" s="2"/>
      <c r="G35" s="2"/>
    </row>
    <row r="36" spans="2:7" x14ac:dyDescent="0.25">
      <c r="B36" s="2"/>
      <c r="C36" s="2"/>
      <c r="D36" s="2"/>
      <c r="E36" s="23"/>
      <c r="F36" s="2"/>
      <c r="G36" s="2"/>
    </row>
    <row r="37" spans="2:7" x14ac:dyDescent="0.25">
      <c r="B37" s="2"/>
      <c r="C37" s="2"/>
      <c r="D37" s="2"/>
      <c r="E37" s="23"/>
      <c r="F37" s="2"/>
      <c r="G37" s="2"/>
    </row>
    <row r="38" spans="2:7" x14ac:dyDescent="0.25">
      <c r="B38" s="2"/>
      <c r="C38" s="2"/>
      <c r="D38" s="2"/>
      <c r="E38" s="23"/>
      <c r="F38" s="2"/>
      <c r="G38" s="2"/>
    </row>
    <row r="39" spans="2:7" x14ac:dyDescent="0.25">
      <c r="B39" s="2"/>
      <c r="C39" s="2"/>
      <c r="D39" s="2"/>
      <c r="E39" s="23"/>
      <c r="F39" s="2"/>
      <c r="G39" s="2"/>
    </row>
    <row r="40" spans="2:7" x14ac:dyDescent="0.25">
      <c r="B40" s="2"/>
      <c r="C40" s="2"/>
      <c r="D40" s="2"/>
      <c r="E40" s="23"/>
      <c r="F40" s="2"/>
      <c r="G40" s="2"/>
    </row>
    <row r="41" spans="2:7" x14ac:dyDescent="0.25">
      <c r="B41" s="2"/>
      <c r="C41" s="2"/>
      <c r="D41" s="2"/>
      <c r="E41" s="23"/>
      <c r="F41" s="2"/>
      <c r="G41" s="2"/>
    </row>
    <row r="42" spans="2:7" x14ac:dyDescent="0.25">
      <c r="B42" s="2"/>
      <c r="C42" s="2"/>
      <c r="D42" s="2"/>
      <c r="E42" s="23"/>
      <c r="F42" s="2"/>
      <c r="G42" s="2"/>
    </row>
    <row r="43" spans="2:7" x14ac:dyDescent="0.25">
      <c r="B43" s="2"/>
      <c r="C43" s="2"/>
      <c r="D43" s="2"/>
      <c r="E43" s="23"/>
      <c r="F43" s="2"/>
      <c r="G43" s="2"/>
    </row>
    <row r="44" spans="2:7" x14ac:dyDescent="0.25">
      <c r="B44" s="2"/>
      <c r="C44" s="2"/>
      <c r="D44" s="2"/>
      <c r="E44" s="23"/>
      <c r="F44" s="2"/>
      <c r="G44" s="2"/>
    </row>
    <row r="45" spans="2:7" x14ac:dyDescent="0.25">
      <c r="B45" s="2"/>
      <c r="C45" s="2"/>
      <c r="D45" s="2"/>
      <c r="E45" s="23"/>
      <c r="F45" s="2"/>
      <c r="G45" s="2"/>
    </row>
    <row r="46" spans="2:7" x14ac:dyDescent="0.25">
      <c r="B46" s="2"/>
      <c r="C46" s="2"/>
      <c r="D46" s="2"/>
      <c r="E46" s="23"/>
      <c r="F46" s="2"/>
      <c r="G46" s="2"/>
    </row>
    <row r="47" spans="2:7" x14ac:dyDescent="0.25">
      <c r="B47" s="2"/>
      <c r="C47" s="2"/>
      <c r="D47" s="2"/>
      <c r="E47" s="23"/>
      <c r="F47" s="2"/>
      <c r="G47" s="2"/>
    </row>
    <row r="48" spans="2:7" x14ac:dyDescent="0.25">
      <c r="B48" s="2"/>
      <c r="C48" s="2"/>
      <c r="D48" s="2"/>
      <c r="E48" s="23"/>
      <c r="F48" s="2"/>
      <c r="G48" s="2"/>
    </row>
  </sheetData>
  <autoFilter ref="B5:G48" xr:uid="{40D878E5-EE2B-4B57-A061-DF7B5BC2ED39}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36c7ee-d7ec-4711-a362-094dcce7239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E0428BBA09314E86BD81F248505F49" ma:contentTypeVersion="18" ma:contentTypeDescription="Create a new document." ma:contentTypeScope="" ma:versionID="71a90894ed99626ba35dc15bc043ef38">
  <xsd:schema xmlns:xsd="http://www.w3.org/2001/XMLSchema" xmlns:xs="http://www.w3.org/2001/XMLSchema" xmlns:p="http://schemas.microsoft.com/office/2006/metadata/properties" xmlns:ns3="238fd97f-bbb8-4722-9328-eed22bb202c8" xmlns:ns4="6b36c7ee-d7ec-4711-a362-094dcce72396" targetNamespace="http://schemas.microsoft.com/office/2006/metadata/properties" ma:root="true" ma:fieldsID="33b8ef0a2ee08c8906f93123c016fe29" ns3:_="" ns4:_="">
    <xsd:import namespace="238fd97f-bbb8-4722-9328-eed22bb202c8"/>
    <xsd:import namespace="6b36c7ee-d7ec-4711-a362-094dcce723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fd97f-bbb8-4722-9328-eed22bb20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c7ee-d7ec-4711-a362-094dcce72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5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820ECA-E7CC-4A66-A9FF-2389857E4E37}">
  <ds:schemaRefs>
    <ds:schemaRef ds:uri="http://purl.org/dc/terms/"/>
    <ds:schemaRef ds:uri="http://schemas.microsoft.com/office/2006/documentManagement/types"/>
    <ds:schemaRef ds:uri="238fd97f-bbb8-4722-9328-eed22bb202c8"/>
    <ds:schemaRef ds:uri="http://purl.org/dc/dcmitype/"/>
    <ds:schemaRef ds:uri="http://schemas.microsoft.com/office/infopath/2007/PartnerControls"/>
    <ds:schemaRef ds:uri="6b36c7ee-d7ec-4711-a362-094dcce72396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C84D323-2941-4689-A870-376E88BDD2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DFA172-E349-4576-89F8-5ABD1819D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fd97f-bbb8-4722-9328-eed22bb202c8"/>
    <ds:schemaRef ds:uri="6b36c7ee-d7ec-4711-a362-094dcce72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PRAVNE OSOBE (Kat 1.)</vt:lpstr>
      <vt:lpstr>FIZIČKE OSOBE (Kat 1.)</vt:lpstr>
      <vt:lpstr>FIZIČKE OSOBE (Kat 2.)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Nenad Habek (nhabek1)</dc:creator>
  <cp:keywords/>
  <dc:description/>
  <cp:lastModifiedBy>Kristina Perić (kperic)</cp:lastModifiedBy>
  <cp:revision/>
  <dcterms:created xsi:type="dcterms:W3CDTF">2024-02-09T10:19:23Z</dcterms:created>
  <dcterms:modified xsi:type="dcterms:W3CDTF">2024-12-20T09:58:27Z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0x01010031E0428BBA09314E86BD81F248505F49</vt:lpwstr>
  </property>
</Properties>
</file>